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52E2156B-C387-480C-86C1-34406DE348F7}" xr6:coauthVersionLast="47" xr6:coauthVersionMax="47" xr10:uidLastSave="{00000000-0000-0000-0000-000000000000}"/>
  <bookViews>
    <workbookView xWindow="-120" yWindow="-120" windowWidth="24240" windowHeight="13020" xr2:uid="{5235729B-A6D5-4EC7-846F-D452817E6C9A}"/>
  </bookViews>
  <sheets>
    <sheet name="Overzichten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53" i="1" l="1"/>
  <c r="ZC70" i="1"/>
  <c r="YX70" i="1"/>
  <c r="YS70" i="1"/>
  <c r="YN70" i="1"/>
  <c r="YI70" i="1"/>
  <c r="YD70" i="1"/>
  <c r="XY70" i="1"/>
  <c r="XT70" i="1"/>
  <c r="XO70" i="1"/>
  <c r="XJ70" i="1"/>
  <c r="XE70" i="1"/>
  <c r="WZ70" i="1"/>
  <c r="WU70" i="1"/>
  <c r="WP70" i="1"/>
  <c r="WK70" i="1"/>
  <c r="WF70" i="1"/>
  <c r="WA70" i="1"/>
  <c r="VV70" i="1"/>
  <c r="VQ70" i="1"/>
  <c r="VL70" i="1"/>
  <c r="VG70" i="1"/>
  <c r="VB70" i="1"/>
  <c r="UW70" i="1"/>
  <c r="UR70" i="1"/>
  <c r="UM70" i="1"/>
  <c r="UH70" i="1"/>
  <c r="UC70" i="1"/>
  <c r="TX70" i="1"/>
  <c r="TS70" i="1"/>
  <c r="TN70" i="1"/>
  <c r="TI70" i="1"/>
  <c r="TD70" i="1"/>
  <c r="SY70" i="1"/>
  <c r="ST70" i="1"/>
  <c r="SO70" i="1"/>
  <c r="SJ70" i="1"/>
  <c r="SE70" i="1"/>
  <c r="RZ70" i="1"/>
  <c r="RU70" i="1"/>
  <c r="RP70" i="1"/>
  <c r="RK70" i="1"/>
  <c r="RF70" i="1"/>
  <c r="RA70" i="1"/>
  <c r="QV70" i="1"/>
  <c r="QQ70" i="1"/>
  <c r="QL70" i="1"/>
  <c r="QG70" i="1"/>
  <c r="QB70" i="1"/>
  <c r="PW70" i="1"/>
  <c r="PR70" i="1"/>
  <c r="PM70" i="1"/>
  <c r="PH70" i="1"/>
  <c r="PC70" i="1"/>
  <c r="OX70" i="1"/>
  <c r="OS70" i="1"/>
  <c r="ON70" i="1"/>
  <c r="OI70" i="1"/>
  <c r="OD70" i="1"/>
  <c r="NY70" i="1"/>
  <c r="NT70" i="1"/>
  <c r="NO70" i="1"/>
  <c r="NJ70" i="1"/>
  <c r="NE70" i="1"/>
  <c r="MZ70" i="1"/>
  <c r="MU70" i="1"/>
  <c r="MP70" i="1"/>
  <c r="MK70" i="1"/>
  <c r="MF70" i="1"/>
  <c r="MA70" i="1"/>
  <c r="LV70" i="1"/>
  <c r="LQ70" i="1"/>
  <c r="LL70" i="1"/>
  <c r="LG70" i="1"/>
  <c r="LB70" i="1"/>
  <c r="KW70" i="1"/>
  <c r="KR70" i="1"/>
  <c r="KM70" i="1"/>
  <c r="KH70" i="1"/>
  <c r="KC70" i="1"/>
  <c r="JX70" i="1"/>
  <c r="JS70" i="1"/>
  <c r="JN70" i="1"/>
  <c r="JI70" i="1"/>
  <c r="JD70" i="1"/>
  <c r="IY70" i="1"/>
  <c r="IT70" i="1"/>
  <c r="IO70" i="1"/>
  <c r="IJ70" i="1"/>
  <c r="IE70" i="1"/>
  <c r="HZ70" i="1"/>
  <c r="HU70" i="1"/>
  <c r="HP70" i="1"/>
  <c r="HK70" i="1"/>
  <c r="HF70" i="1"/>
  <c r="HA70" i="1"/>
  <c r="GV70" i="1"/>
  <c r="GQ70" i="1"/>
  <c r="GL70" i="1"/>
  <c r="GG70" i="1"/>
  <c r="GB70" i="1"/>
  <c r="FW70" i="1"/>
  <c r="FR70" i="1"/>
  <c r="FM70" i="1"/>
  <c r="FH70" i="1"/>
  <c r="FC70" i="1"/>
  <c r="EX70" i="1"/>
  <c r="ES70" i="1"/>
  <c r="EN70" i="1"/>
  <c r="EI70" i="1"/>
  <c r="ED70" i="1"/>
  <c r="DY70" i="1"/>
  <c r="DT70" i="1"/>
  <c r="DO70" i="1"/>
  <c r="DJ70" i="1"/>
  <c r="DE70" i="1"/>
  <c r="CZ70" i="1"/>
  <c r="CU70" i="1"/>
  <c r="CP70" i="1"/>
  <c r="CK70" i="1"/>
  <c r="CF70" i="1"/>
  <c r="CA70" i="1"/>
  <c r="BV70" i="1"/>
  <c r="BQ70" i="1"/>
  <c r="BL70" i="1"/>
  <c r="BG70" i="1"/>
  <c r="BB70" i="1"/>
  <c r="AW70" i="1"/>
  <c r="AR70" i="1"/>
  <c r="AM70" i="1"/>
  <c r="AH70" i="1"/>
  <c r="AC70" i="1"/>
  <c r="X70" i="1"/>
  <c r="S70" i="1"/>
  <c r="N70" i="1"/>
  <c r="I70" i="1"/>
  <c r="D70" i="1"/>
  <c r="ZC64" i="1"/>
  <c r="YX64" i="1"/>
  <c r="YS64" i="1"/>
  <c r="YN64" i="1"/>
  <c r="YI64" i="1"/>
  <c r="YD64" i="1"/>
  <c r="XY64" i="1"/>
  <c r="XT64" i="1"/>
  <c r="XO64" i="1"/>
  <c r="XJ64" i="1"/>
  <c r="XE64" i="1"/>
  <c r="WZ64" i="1"/>
  <c r="WU64" i="1"/>
  <c r="WP64" i="1"/>
  <c r="WK64" i="1"/>
  <c r="WF64" i="1"/>
  <c r="WA64" i="1"/>
  <c r="VV64" i="1"/>
  <c r="VQ64" i="1"/>
  <c r="VL64" i="1"/>
  <c r="VG64" i="1"/>
  <c r="VB64" i="1"/>
  <c r="UW64" i="1"/>
  <c r="UR64" i="1"/>
  <c r="UM64" i="1"/>
  <c r="UH64" i="1"/>
  <c r="UC64" i="1"/>
  <c r="TX64" i="1"/>
  <c r="TS64" i="1"/>
  <c r="TN64" i="1"/>
  <c r="TI64" i="1"/>
  <c r="TD64" i="1"/>
  <c r="SY64" i="1"/>
  <c r="ST64" i="1"/>
  <c r="SO64" i="1"/>
  <c r="SJ64" i="1"/>
  <c r="SE64" i="1"/>
  <c r="RZ64" i="1"/>
  <c r="RU64" i="1"/>
  <c r="RP64" i="1"/>
  <c r="RK64" i="1"/>
  <c r="RF64" i="1"/>
  <c r="RA64" i="1"/>
  <c r="QV64" i="1"/>
  <c r="QQ64" i="1"/>
  <c r="QL64" i="1"/>
  <c r="QG64" i="1"/>
  <c r="QB64" i="1"/>
  <c r="PW64" i="1"/>
  <c r="PR64" i="1"/>
  <c r="PM64" i="1"/>
  <c r="PH64" i="1"/>
  <c r="PC64" i="1"/>
  <c r="OX64" i="1"/>
  <c r="OS64" i="1"/>
  <c r="ON64" i="1"/>
  <c r="OI64" i="1"/>
  <c r="OD64" i="1"/>
  <c r="NY64" i="1"/>
  <c r="NT64" i="1"/>
  <c r="NO64" i="1"/>
  <c r="NJ64" i="1"/>
  <c r="NE64" i="1"/>
  <c r="MZ64" i="1"/>
  <c r="MU64" i="1"/>
  <c r="MP64" i="1"/>
  <c r="MK64" i="1"/>
  <c r="MF64" i="1"/>
  <c r="MA64" i="1"/>
  <c r="LV64" i="1"/>
  <c r="LQ64" i="1"/>
  <c r="LL64" i="1"/>
  <c r="LG64" i="1"/>
  <c r="LB64" i="1"/>
  <c r="KW64" i="1"/>
  <c r="KR64" i="1"/>
  <c r="KM64" i="1"/>
  <c r="KH64" i="1"/>
  <c r="JX64" i="1"/>
  <c r="JS64" i="1"/>
  <c r="JN64" i="1"/>
  <c r="JI64" i="1"/>
  <c r="JD64" i="1"/>
  <c r="IY64" i="1"/>
  <c r="IT64" i="1"/>
  <c r="IO64" i="1"/>
  <c r="IJ64" i="1"/>
  <c r="IE64" i="1"/>
  <c r="HZ64" i="1"/>
  <c r="HU64" i="1"/>
  <c r="HP64" i="1"/>
  <c r="HK64" i="1"/>
  <c r="HF64" i="1"/>
  <c r="HA64" i="1"/>
  <c r="GV64" i="1"/>
  <c r="GQ64" i="1"/>
  <c r="GL64" i="1"/>
  <c r="GG64" i="1"/>
  <c r="GB64" i="1"/>
  <c r="FW64" i="1"/>
  <c r="FR64" i="1"/>
  <c r="FM64" i="1"/>
  <c r="FH64" i="1"/>
  <c r="FC64" i="1"/>
  <c r="EX64" i="1"/>
  <c r="ES64" i="1"/>
  <c r="EN64" i="1"/>
  <c r="EI64" i="1"/>
  <c r="ED64" i="1"/>
  <c r="DY64" i="1"/>
  <c r="DT64" i="1"/>
  <c r="DO64" i="1"/>
  <c r="DJ64" i="1"/>
  <c r="DE64" i="1"/>
  <c r="CZ64" i="1"/>
  <c r="CU64" i="1"/>
  <c r="CP64" i="1"/>
  <c r="CK64" i="1"/>
  <c r="CF64" i="1"/>
  <c r="CA64" i="1"/>
  <c r="BV64" i="1"/>
  <c r="BQ64" i="1"/>
  <c r="BL64" i="1"/>
  <c r="BG64" i="1"/>
  <c r="BB64" i="1"/>
  <c r="AW64" i="1"/>
  <c r="AR64" i="1"/>
  <c r="AM64" i="1"/>
  <c r="AH64" i="1"/>
  <c r="AC64" i="1"/>
  <c r="X64" i="1"/>
  <c r="S64" i="1"/>
  <c r="N64" i="1"/>
  <c r="I64" i="1"/>
  <c r="D64" i="1"/>
  <c r="ZC58" i="1"/>
  <c r="YX58" i="1"/>
  <c r="YS58" i="1"/>
  <c r="YN58" i="1"/>
  <c r="YI58" i="1"/>
  <c r="YD58" i="1"/>
  <c r="XY58" i="1"/>
  <c r="XT58" i="1"/>
  <c r="XO58" i="1"/>
  <c r="XJ58" i="1"/>
  <c r="XE58" i="1"/>
  <c r="WZ58" i="1"/>
  <c r="WU58" i="1"/>
  <c r="WP58" i="1"/>
  <c r="WK58" i="1"/>
  <c r="WF58" i="1"/>
  <c r="WA58" i="1"/>
  <c r="VV58" i="1"/>
  <c r="VQ58" i="1"/>
  <c r="VL58" i="1"/>
  <c r="VG58" i="1"/>
  <c r="VB58" i="1"/>
  <c r="UW58" i="1"/>
  <c r="UR58" i="1"/>
  <c r="UM58" i="1"/>
  <c r="UH58" i="1"/>
  <c r="UC58" i="1"/>
  <c r="TX58" i="1"/>
  <c r="TS58" i="1"/>
  <c r="TN58" i="1"/>
  <c r="TI58" i="1"/>
  <c r="TD58" i="1"/>
  <c r="SY58" i="1"/>
  <c r="ST58" i="1"/>
  <c r="SO58" i="1"/>
  <c r="SJ58" i="1"/>
  <c r="SE58" i="1"/>
  <c r="RZ58" i="1"/>
  <c r="RU58" i="1"/>
  <c r="RP58" i="1"/>
  <c r="RK58" i="1"/>
  <c r="RF58" i="1"/>
  <c r="RA58" i="1"/>
  <c r="QV58" i="1"/>
  <c r="QQ58" i="1"/>
  <c r="QL58" i="1"/>
  <c r="QG58" i="1"/>
  <c r="QB58" i="1"/>
  <c r="PW58" i="1"/>
  <c r="PR58" i="1"/>
  <c r="PM58" i="1"/>
  <c r="PH58" i="1"/>
  <c r="PC58" i="1"/>
  <c r="OX58" i="1"/>
  <c r="OS58" i="1"/>
  <c r="ON58" i="1"/>
  <c r="OI58" i="1"/>
  <c r="OD58" i="1"/>
  <c r="NY58" i="1"/>
  <c r="NT58" i="1"/>
  <c r="NO58" i="1"/>
  <c r="NJ58" i="1"/>
  <c r="NE58" i="1"/>
  <c r="MZ58" i="1"/>
  <c r="MU58" i="1"/>
  <c r="MP58" i="1"/>
  <c r="MK58" i="1"/>
  <c r="MF58" i="1"/>
  <c r="MA58" i="1"/>
  <c r="LV58" i="1"/>
  <c r="LQ58" i="1"/>
  <c r="LL58" i="1"/>
  <c r="LG58" i="1"/>
  <c r="LB58" i="1"/>
  <c r="KW58" i="1"/>
  <c r="KR58" i="1"/>
  <c r="KM58" i="1"/>
  <c r="KH58" i="1"/>
  <c r="KC58" i="1"/>
  <c r="JX58" i="1"/>
  <c r="JS58" i="1"/>
  <c r="JN58" i="1"/>
  <c r="JI58" i="1"/>
  <c r="JD58" i="1"/>
  <c r="IY58" i="1"/>
  <c r="IT58" i="1"/>
  <c r="IO58" i="1"/>
  <c r="IJ58" i="1"/>
  <c r="IE58" i="1"/>
  <c r="HZ58" i="1"/>
  <c r="HU58" i="1"/>
  <c r="HP58" i="1"/>
  <c r="HK58" i="1"/>
  <c r="HF58" i="1"/>
  <c r="HA58" i="1"/>
  <c r="GV58" i="1"/>
  <c r="GQ58" i="1"/>
  <c r="GL58" i="1"/>
  <c r="GG58" i="1"/>
  <c r="GB58" i="1"/>
  <c r="FW58" i="1"/>
  <c r="FR58" i="1"/>
  <c r="FM58" i="1"/>
  <c r="FH58" i="1"/>
  <c r="FC58" i="1"/>
  <c r="EX58" i="1"/>
  <c r="ES58" i="1"/>
  <c r="EN58" i="1"/>
  <c r="EI58" i="1"/>
  <c r="ED58" i="1"/>
  <c r="DY58" i="1"/>
  <c r="DT58" i="1"/>
  <c r="DO58" i="1"/>
  <c r="DJ58" i="1"/>
  <c r="DE58" i="1"/>
  <c r="CZ58" i="1"/>
  <c r="CU58" i="1"/>
  <c r="CP58" i="1"/>
  <c r="CK58" i="1"/>
  <c r="CF58" i="1"/>
  <c r="CA58" i="1"/>
  <c r="BV58" i="1"/>
  <c r="BQ58" i="1"/>
  <c r="BL58" i="1"/>
  <c r="BG58" i="1"/>
  <c r="BB58" i="1"/>
  <c r="AW58" i="1"/>
  <c r="AR58" i="1"/>
  <c r="AM58" i="1"/>
  <c r="AH58" i="1"/>
  <c r="AC58" i="1"/>
  <c r="X58" i="1"/>
  <c r="S58" i="1"/>
  <c r="N58" i="1"/>
  <c r="I58" i="1"/>
  <c r="D58" i="1"/>
  <c r="ZC52" i="1"/>
  <c r="YX52" i="1"/>
  <c r="YS52" i="1"/>
  <c r="YN52" i="1"/>
  <c r="YI52" i="1"/>
  <c r="YD52" i="1"/>
  <c r="XY52" i="1"/>
  <c r="XT52" i="1"/>
  <c r="XO52" i="1"/>
  <c r="XJ52" i="1"/>
  <c r="XE52" i="1"/>
  <c r="WZ52" i="1"/>
  <c r="WU52" i="1"/>
  <c r="WP52" i="1"/>
  <c r="WK52" i="1"/>
  <c r="WF52" i="1"/>
  <c r="WA52" i="1"/>
  <c r="VV52" i="1"/>
  <c r="VQ52" i="1"/>
  <c r="VL52" i="1"/>
  <c r="VG52" i="1"/>
  <c r="VB52" i="1"/>
  <c r="UW52" i="1"/>
  <c r="UR52" i="1"/>
  <c r="UM52" i="1"/>
  <c r="UH52" i="1"/>
  <c r="UC52" i="1"/>
  <c r="TX52" i="1"/>
  <c r="TS52" i="1"/>
  <c r="TN52" i="1"/>
  <c r="TI52" i="1"/>
  <c r="TD52" i="1"/>
  <c r="SY52" i="1"/>
  <c r="ST52" i="1"/>
  <c r="SO52" i="1"/>
  <c r="SJ52" i="1"/>
  <c r="SE52" i="1"/>
  <c r="RZ52" i="1"/>
  <c r="RU52" i="1"/>
  <c r="RP52" i="1"/>
  <c r="RK52" i="1"/>
  <c r="RF52" i="1"/>
  <c r="RA52" i="1"/>
  <c r="QV52" i="1"/>
  <c r="QQ52" i="1"/>
  <c r="QL52" i="1"/>
  <c r="QG52" i="1"/>
  <c r="QB52" i="1"/>
  <c r="PW52" i="1"/>
  <c r="PR52" i="1"/>
  <c r="PM52" i="1"/>
  <c r="PH52" i="1"/>
  <c r="PC52" i="1"/>
  <c r="OX52" i="1"/>
  <c r="OS52" i="1"/>
  <c r="ON52" i="1"/>
  <c r="OI52" i="1"/>
  <c r="OD52" i="1"/>
  <c r="NY52" i="1"/>
  <c r="NT52" i="1"/>
  <c r="NO52" i="1"/>
  <c r="NJ52" i="1"/>
  <c r="NE52" i="1"/>
  <c r="MZ52" i="1"/>
  <c r="MU52" i="1"/>
  <c r="MP52" i="1"/>
  <c r="MK52" i="1"/>
  <c r="MF52" i="1"/>
  <c r="MA52" i="1"/>
  <c r="LV52" i="1"/>
  <c r="LQ52" i="1"/>
  <c r="LL52" i="1"/>
  <c r="LG52" i="1"/>
  <c r="LB52" i="1"/>
  <c r="KW52" i="1"/>
  <c r="KR52" i="1"/>
  <c r="KM52" i="1"/>
  <c r="KH52" i="1"/>
  <c r="KC52" i="1"/>
  <c r="JX52" i="1"/>
  <c r="JS52" i="1"/>
  <c r="JN52" i="1"/>
  <c r="JI52" i="1"/>
  <c r="JD52" i="1"/>
  <c r="IY52" i="1"/>
  <c r="IT52" i="1"/>
  <c r="IO52" i="1"/>
  <c r="IJ52" i="1"/>
  <c r="IE52" i="1"/>
  <c r="HZ52" i="1"/>
  <c r="HU52" i="1"/>
  <c r="HP52" i="1"/>
  <c r="HK52" i="1"/>
  <c r="HF52" i="1"/>
  <c r="HA52" i="1"/>
  <c r="GV52" i="1"/>
  <c r="GQ52" i="1"/>
  <c r="GL52" i="1"/>
  <c r="GG52" i="1"/>
  <c r="GB52" i="1"/>
  <c r="FW52" i="1"/>
  <c r="FR52" i="1"/>
  <c r="FM52" i="1"/>
  <c r="FH52" i="1"/>
  <c r="FC52" i="1"/>
  <c r="EX52" i="1"/>
  <c r="ES52" i="1"/>
  <c r="EN52" i="1"/>
  <c r="EI52" i="1"/>
  <c r="ED52" i="1"/>
  <c r="DY52" i="1"/>
  <c r="DT52" i="1"/>
  <c r="DO52" i="1"/>
  <c r="DJ52" i="1"/>
  <c r="DE52" i="1"/>
  <c r="CZ52" i="1"/>
  <c r="CU52" i="1"/>
  <c r="CP52" i="1"/>
  <c r="CK52" i="1"/>
  <c r="CF52" i="1"/>
  <c r="CA52" i="1"/>
  <c r="BV52" i="1"/>
  <c r="BQ52" i="1"/>
  <c r="BL52" i="1"/>
  <c r="BG52" i="1"/>
  <c r="BB52" i="1"/>
  <c r="AW52" i="1"/>
  <c r="AR52" i="1"/>
  <c r="AM52" i="1"/>
  <c r="AH52" i="1"/>
  <c r="AC52" i="1"/>
  <c r="X52" i="1"/>
  <c r="S52" i="1"/>
  <c r="N52" i="1"/>
  <c r="I52" i="1"/>
  <c r="D52" i="1"/>
  <c r="ZC46" i="1"/>
  <c r="YX46" i="1"/>
  <c r="YS46" i="1"/>
  <c r="YN46" i="1"/>
  <c r="YI46" i="1"/>
  <c r="YD46" i="1"/>
  <c r="XY46" i="1"/>
  <c r="XT46" i="1"/>
  <c r="XO46" i="1"/>
  <c r="XJ46" i="1"/>
  <c r="XE46" i="1"/>
  <c r="WZ46" i="1"/>
  <c r="WU46" i="1"/>
  <c r="WP46" i="1"/>
  <c r="WK46" i="1"/>
  <c r="WF46" i="1"/>
  <c r="WA46" i="1"/>
  <c r="VV46" i="1"/>
  <c r="VQ46" i="1"/>
  <c r="VL46" i="1"/>
  <c r="VG46" i="1"/>
  <c r="VB46" i="1"/>
  <c r="UW46" i="1"/>
  <c r="UR46" i="1"/>
  <c r="UM46" i="1"/>
  <c r="UH46" i="1"/>
  <c r="UC46" i="1"/>
  <c r="TX46" i="1"/>
  <c r="TS46" i="1"/>
  <c r="TN46" i="1"/>
  <c r="TI46" i="1"/>
  <c r="TD46" i="1"/>
  <c r="SY46" i="1"/>
  <c r="ST46" i="1"/>
  <c r="SO46" i="1"/>
  <c r="SJ46" i="1"/>
  <c r="SE46" i="1"/>
  <c r="RZ46" i="1"/>
  <c r="RU46" i="1"/>
  <c r="RP46" i="1"/>
  <c r="RK46" i="1"/>
  <c r="RF46" i="1"/>
  <c r="RA46" i="1"/>
  <c r="QV46" i="1"/>
  <c r="QQ46" i="1"/>
  <c r="QL46" i="1"/>
  <c r="QG46" i="1"/>
  <c r="QB46" i="1"/>
  <c r="PW46" i="1"/>
  <c r="PR46" i="1"/>
  <c r="PM46" i="1"/>
  <c r="PH46" i="1"/>
  <c r="PC46" i="1"/>
  <c r="OX46" i="1"/>
  <c r="OS46" i="1"/>
  <c r="ON46" i="1"/>
  <c r="OI46" i="1"/>
  <c r="OD46" i="1"/>
  <c r="NY46" i="1"/>
  <c r="NT46" i="1"/>
  <c r="NO46" i="1"/>
  <c r="NJ46" i="1"/>
  <c r="NE46" i="1"/>
  <c r="MZ46" i="1"/>
  <c r="MU46" i="1"/>
  <c r="MP46" i="1"/>
  <c r="MK46" i="1"/>
  <c r="MF46" i="1"/>
  <c r="MA46" i="1"/>
  <c r="LV46" i="1"/>
  <c r="LQ46" i="1"/>
  <c r="LL46" i="1"/>
  <c r="LG46" i="1"/>
  <c r="LB46" i="1"/>
  <c r="KW46" i="1"/>
  <c r="KR46" i="1"/>
  <c r="KM46" i="1"/>
  <c r="KH46" i="1"/>
  <c r="KC46" i="1"/>
  <c r="JX46" i="1"/>
  <c r="JS46" i="1"/>
  <c r="JN46" i="1"/>
  <c r="JI46" i="1"/>
  <c r="JD46" i="1"/>
  <c r="IY46" i="1"/>
  <c r="IT46" i="1"/>
  <c r="IO46" i="1"/>
  <c r="IJ46" i="1"/>
  <c r="IE46" i="1"/>
  <c r="HZ46" i="1"/>
  <c r="HU46" i="1"/>
  <c r="HP46" i="1"/>
  <c r="HK46" i="1"/>
  <c r="HF46" i="1"/>
  <c r="HA46" i="1"/>
  <c r="GV46" i="1"/>
  <c r="GQ46" i="1"/>
  <c r="GL46" i="1"/>
  <c r="GG46" i="1"/>
  <c r="GB46" i="1"/>
  <c r="FW46" i="1"/>
  <c r="FR46" i="1"/>
  <c r="FM46" i="1"/>
  <c r="FH46" i="1"/>
  <c r="FC46" i="1"/>
  <c r="EX46" i="1"/>
  <c r="ES46" i="1"/>
  <c r="EN46" i="1"/>
  <c r="EI46" i="1"/>
  <c r="ED46" i="1"/>
  <c r="DY46" i="1"/>
  <c r="DT46" i="1"/>
  <c r="DO46" i="1"/>
  <c r="DJ46" i="1"/>
  <c r="DE46" i="1"/>
  <c r="CZ46" i="1"/>
  <c r="CU46" i="1"/>
  <c r="CP46" i="1"/>
  <c r="CK46" i="1"/>
  <c r="CF46" i="1"/>
  <c r="CA46" i="1"/>
  <c r="BV46" i="1"/>
  <c r="BQ46" i="1"/>
  <c r="BL46" i="1"/>
  <c r="BG46" i="1"/>
  <c r="BB46" i="1"/>
  <c r="AW46" i="1"/>
  <c r="AR46" i="1"/>
  <c r="AM46" i="1"/>
  <c r="AH46" i="1"/>
  <c r="AC46" i="1"/>
  <c r="X46" i="1"/>
  <c r="S46" i="1"/>
  <c r="N46" i="1"/>
  <c r="I46" i="1"/>
  <c r="D46" i="1"/>
  <c r="ZC40" i="1"/>
  <c r="YX40" i="1"/>
  <c r="YS40" i="1"/>
  <c r="YN40" i="1"/>
  <c r="YI40" i="1"/>
  <c r="YD40" i="1"/>
  <c r="XY40" i="1"/>
  <c r="XT40" i="1"/>
  <c r="XO40" i="1"/>
  <c r="XJ40" i="1"/>
  <c r="XE40" i="1"/>
  <c r="WZ40" i="1"/>
  <c r="WU40" i="1"/>
  <c r="WP40" i="1"/>
  <c r="WK40" i="1"/>
  <c r="WF40" i="1"/>
  <c r="WA40" i="1"/>
  <c r="VV40" i="1"/>
  <c r="VQ40" i="1"/>
  <c r="VL40" i="1"/>
  <c r="VG40" i="1"/>
  <c r="VB40" i="1"/>
  <c r="UW40" i="1"/>
  <c r="UR40" i="1"/>
  <c r="UM40" i="1"/>
  <c r="UH40" i="1"/>
  <c r="UC40" i="1"/>
  <c r="TX40" i="1"/>
  <c r="TS40" i="1"/>
  <c r="TN40" i="1"/>
  <c r="TI40" i="1"/>
  <c r="TD40" i="1"/>
  <c r="SY40" i="1"/>
  <c r="ST40" i="1"/>
  <c r="SO40" i="1"/>
  <c r="SJ40" i="1"/>
  <c r="SE40" i="1"/>
  <c r="RZ40" i="1"/>
  <c r="RU40" i="1"/>
  <c r="RP40" i="1"/>
  <c r="RK40" i="1"/>
  <c r="RF40" i="1"/>
  <c r="RA40" i="1"/>
  <c r="QV40" i="1"/>
  <c r="QQ40" i="1"/>
  <c r="QL40" i="1"/>
  <c r="QG40" i="1"/>
  <c r="QB40" i="1"/>
  <c r="PW40" i="1"/>
  <c r="PR40" i="1"/>
  <c r="PM40" i="1"/>
  <c r="PH40" i="1"/>
  <c r="PC40" i="1"/>
  <c r="OX40" i="1"/>
  <c r="OS40" i="1"/>
  <c r="ON40" i="1"/>
  <c r="OI40" i="1"/>
  <c r="OD40" i="1"/>
  <c r="NY40" i="1"/>
  <c r="NT40" i="1"/>
  <c r="NO40" i="1"/>
  <c r="NJ40" i="1"/>
  <c r="NE40" i="1"/>
  <c r="MZ40" i="1"/>
  <c r="MU40" i="1"/>
  <c r="MP40" i="1"/>
  <c r="MK40" i="1"/>
  <c r="MF40" i="1"/>
  <c r="MA40" i="1"/>
  <c r="LV40" i="1"/>
  <c r="LQ40" i="1"/>
  <c r="LL40" i="1"/>
  <c r="LG40" i="1"/>
  <c r="LB40" i="1"/>
  <c r="KW40" i="1"/>
  <c r="KR40" i="1"/>
  <c r="KM40" i="1"/>
  <c r="KH40" i="1"/>
  <c r="KC40" i="1"/>
  <c r="JX40" i="1"/>
  <c r="JS40" i="1"/>
  <c r="JN40" i="1"/>
  <c r="JI40" i="1"/>
  <c r="JD40" i="1"/>
  <c r="IY40" i="1"/>
  <c r="IT40" i="1"/>
  <c r="IO40" i="1"/>
  <c r="IJ40" i="1"/>
  <c r="IE40" i="1"/>
  <c r="HZ40" i="1"/>
  <c r="HU40" i="1"/>
  <c r="HP40" i="1"/>
  <c r="HK40" i="1"/>
  <c r="HF40" i="1"/>
  <c r="HA40" i="1"/>
  <c r="GV40" i="1"/>
  <c r="GQ40" i="1"/>
  <c r="GL40" i="1"/>
  <c r="GG40" i="1"/>
  <c r="GB40" i="1"/>
  <c r="FW40" i="1"/>
  <c r="FR40" i="1"/>
  <c r="FM40" i="1"/>
  <c r="FH40" i="1"/>
  <c r="FC40" i="1"/>
  <c r="EX40" i="1"/>
  <c r="ES40" i="1"/>
  <c r="EN40" i="1"/>
  <c r="EI40" i="1"/>
  <c r="ED40" i="1"/>
  <c r="DY40" i="1"/>
  <c r="DT40" i="1"/>
  <c r="DO40" i="1"/>
  <c r="DJ40" i="1"/>
  <c r="DE40" i="1"/>
  <c r="CZ40" i="1"/>
  <c r="CU40" i="1"/>
  <c r="CP40" i="1"/>
  <c r="CK40" i="1"/>
  <c r="CF40" i="1"/>
  <c r="CA40" i="1"/>
  <c r="BV40" i="1"/>
  <c r="BQ40" i="1"/>
  <c r="BL40" i="1"/>
  <c r="BG40" i="1"/>
  <c r="BB40" i="1"/>
  <c r="AW40" i="1"/>
  <c r="AR40" i="1"/>
  <c r="AM40" i="1"/>
  <c r="AH40" i="1"/>
  <c r="AC40" i="1"/>
  <c r="X40" i="1"/>
  <c r="S40" i="1"/>
  <c r="N40" i="1"/>
  <c r="I40" i="1"/>
  <c r="D40" i="1"/>
  <c r="ZC34" i="1"/>
  <c r="YX34" i="1"/>
  <c r="YS34" i="1"/>
  <c r="YN34" i="1"/>
  <c r="YI34" i="1"/>
  <c r="YD34" i="1"/>
  <c r="XY34" i="1"/>
  <c r="XT34" i="1"/>
  <c r="XO34" i="1"/>
  <c r="XJ34" i="1"/>
  <c r="XE34" i="1"/>
  <c r="WZ34" i="1"/>
  <c r="WU34" i="1"/>
  <c r="WP34" i="1"/>
  <c r="WK34" i="1"/>
  <c r="WF34" i="1"/>
  <c r="WA34" i="1"/>
  <c r="VV34" i="1"/>
  <c r="VQ34" i="1"/>
  <c r="VL34" i="1"/>
  <c r="VG34" i="1"/>
  <c r="VB34" i="1"/>
  <c r="UW34" i="1"/>
  <c r="UR34" i="1"/>
  <c r="UM34" i="1"/>
  <c r="UH34" i="1"/>
  <c r="UC34" i="1"/>
  <c r="TX34" i="1"/>
  <c r="TS34" i="1"/>
  <c r="TN34" i="1"/>
  <c r="TI34" i="1"/>
  <c r="TD34" i="1"/>
  <c r="SY34" i="1"/>
  <c r="ST34" i="1"/>
  <c r="SO34" i="1"/>
  <c r="SJ34" i="1"/>
  <c r="SE34" i="1"/>
  <c r="RZ34" i="1"/>
  <c r="RU34" i="1"/>
  <c r="RP34" i="1"/>
  <c r="RK34" i="1"/>
  <c r="RF34" i="1"/>
  <c r="RA34" i="1"/>
  <c r="QV34" i="1"/>
  <c r="QQ34" i="1"/>
  <c r="QL34" i="1"/>
  <c r="QG34" i="1"/>
  <c r="QB34" i="1"/>
  <c r="PW34" i="1"/>
  <c r="PR34" i="1"/>
  <c r="PM34" i="1"/>
  <c r="PH34" i="1"/>
  <c r="PC34" i="1"/>
  <c r="OX34" i="1"/>
  <c r="OS34" i="1"/>
  <c r="ON34" i="1"/>
  <c r="OI34" i="1"/>
  <c r="OD34" i="1"/>
  <c r="NY34" i="1"/>
  <c r="NT34" i="1"/>
  <c r="NO34" i="1"/>
  <c r="NJ34" i="1"/>
  <c r="NE34" i="1"/>
  <c r="MZ34" i="1"/>
  <c r="MU34" i="1"/>
  <c r="MP34" i="1"/>
  <c r="MK34" i="1"/>
  <c r="MF34" i="1"/>
  <c r="MA34" i="1"/>
  <c r="LV34" i="1"/>
  <c r="LQ34" i="1"/>
  <c r="LL34" i="1"/>
  <c r="LG34" i="1"/>
  <c r="LB34" i="1"/>
  <c r="KW34" i="1"/>
  <c r="KR34" i="1"/>
  <c r="KM34" i="1"/>
  <c r="KH34" i="1"/>
  <c r="KC34" i="1"/>
  <c r="JX34" i="1"/>
  <c r="JS34" i="1"/>
  <c r="JN34" i="1"/>
  <c r="JI34" i="1"/>
  <c r="JD34" i="1"/>
  <c r="IY34" i="1"/>
  <c r="IT34" i="1"/>
  <c r="IO34" i="1"/>
  <c r="IJ34" i="1"/>
  <c r="IE34" i="1"/>
  <c r="HZ34" i="1"/>
  <c r="HU34" i="1"/>
  <c r="HP34" i="1"/>
  <c r="HK34" i="1"/>
  <c r="HF34" i="1"/>
  <c r="HA34" i="1"/>
  <c r="GV34" i="1"/>
  <c r="GQ34" i="1"/>
  <c r="GL34" i="1"/>
  <c r="GG34" i="1"/>
  <c r="GB34" i="1"/>
  <c r="FW34" i="1"/>
  <c r="FR34" i="1"/>
  <c r="FM34" i="1"/>
  <c r="FH34" i="1"/>
  <c r="FC34" i="1"/>
  <c r="EX34" i="1"/>
  <c r="ES34" i="1"/>
  <c r="EN34" i="1"/>
  <c r="EI34" i="1"/>
  <c r="ED34" i="1"/>
  <c r="DY34" i="1"/>
  <c r="DT34" i="1"/>
  <c r="DO34" i="1"/>
  <c r="DJ34" i="1"/>
  <c r="DE34" i="1"/>
  <c r="CZ34" i="1"/>
  <c r="CU34" i="1"/>
  <c r="CP34" i="1"/>
  <c r="CK34" i="1"/>
  <c r="CF34" i="1"/>
  <c r="CA34" i="1"/>
  <c r="BV34" i="1"/>
  <c r="BQ34" i="1"/>
  <c r="BL34" i="1"/>
  <c r="BG34" i="1"/>
  <c r="BB34" i="1"/>
  <c r="AW34" i="1"/>
  <c r="AR34" i="1"/>
  <c r="AM34" i="1"/>
  <c r="AH34" i="1"/>
  <c r="AC34" i="1"/>
  <c r="X34" i="1"/>
  <c r="S34" i="1"/>
  <c r="N34" i="1"/>
  <c r="I34" i="1"/>
  <c r="D34" i="1"/>
  <c r="ZC28" i="1"/>
  <c r="YX28" i="1"/>
  <c r="YS28" i="1"/>
  <c r="YN28" i="1"/>
  <c r="YI28" i="1"/>
  <c r="YD28" i="1"/>
  <c r="XY28" i="1"/>
  <c r="XT28" i="1"/>
  <c r="XO28" i="1"/>
  <c r="XJ28" i="1"/>
  <c r="XE28" i="1"/>
  <c r="WZ28" i="1"/>
  <c r="WU28" i="1"/>
  <c r="WP28" i="1"/>
  <c r="WK28" i="1"/>
  <c r="WF28" i="1"/>
  <c r="WA28" i="1"/>
  <c r="VV28" i="1"/>
  <c r="VQ28" i="1"/>
  <c r="VL28" i="1"/>
  <c r="VG28" i="1"/>
  <c r="VB28" i="1"/>
  <c r="UW28" i="1"/>
  <c r="UR28" i="1"/>
  <c r="UM28" i="1"/>
  <c r="UH28" i="1"/>
  <c r="UC28" i="1"/>
  <c r="TX28" i="1"/>
  <c r="TS28" i="1"/>
  <c r="TN28" i="1"/>
  <c r="TI28" i="1"/>
  <c r="TD28" i="1"/>
  <c r="SY28" i="1"/>
  <c r="ST28" i="1"/>
  <c r="SO28" i="1"/>
  <c r="SJ28" i="1"/>
  <c r="SE28" i="1"/>
  <c r="RZ28" i="1"/>
  <c r="RU28" i="1"/>
  <c r="RP28" i="1"/>
  <c r="RK28" i="1"/>
  <c r="RF28" i="1"/>
  <c r="RA28" i="1"/>
  <c r="QV28" i="1"/>
  <c r="QQ28" i="1"/>
  <c r="QL28" i="1"/>
  <c r="QG28" i="1"/>
  <c r="QB28" i="1"/>
  <c r="PW28" i="1"/>
  <c r="PR28" i="1"/>
  <c r="PM28" i="1"/>
  <c r="PH28" i="1"/>
  <c r="PC28" i="1"/>
  <c r="OX28" i="1"/>
  <c r="OS28" i="1"/>
  <c r="ON28" i="1"/>
  <c r="OI28" i="1"/>
  <c r="OD28" i="1"/>
  <c r="NY28" i="1"/>
  <c r="NT28" i="1"/>
  <c r="NO28" i="1"/>
  <c r="NJ28" i="1"/>
  <c r="NE28" i="1"/>
  <c r="MZ28" i="1"/>
  <c r="MU28" i="1"/>
  <c r="MP28" i="1"/>
  <c r="MK28" i="1"/>
  <c r="MF28" i="1"/>
  <c r="MA28" i="1"/>
  <c r="LV28" i="1"/>
  <c r="LQ28" i="1"/>
  <c r="LL28" i="1"/>
  <c r="LG28" i="1"/>
  <c r="LB28" i="1"/>
  <c r="KW28" i="1"/>
  <c r="KR28" i="1"/>
  <c r="KM28" i="1"/>
  <c r="KH28" i="1"/>
  <c r="KC28" i="1"/>
  <c r="JX28" i="1"/>
  <c r="JS28" i="1"/>
  <c r="JN28" i="1"/>
  <c r="JI28" i="1"/>
  <c r="JD28" i="1"/>
  <c r="IY28" i="1"/>
  <c r="IT28" i="1"/>
  <c r="IO28" i="1"/>
  <c r="IJ28" i="1"/>
  <c r="IE28" i="1"/>
  <c r="HZ28" i="1"/>
  <c r="HU28" i="1"/>
  <c r="HP28" i="1"/>
  <c r="HK28" i="1"/>
  <c r="HF28" i="1"/>
  <c r="HA28" i="1"/>
  <c r="GV28" i="1"/>
  <c r="GQ28" i="1"/>
  <c r="GL28" i="1"/>
  <c r="GG28" i="1"/>
  <c r="GB28" i="1"/>
  <c r="FW28" i="1"/>
  <c r="FR28" i="1"/>
  <c r="FM28" i="1"/>
  <c r="FH28" i="1"/>
  <c r="FC28" i="1"/>
  <c r="EX28" i="1"/>
  <c r="ES28" i="1"/>
  <c r="EN28" i="1"/>
  <c r="EI28" i="1"/>
  <c r="ED28" i="1"/>
  <c r="DY28" i="1"/>
  <c r="DT28" i="1"/>
  <c r="DO28" i="1"/>
  <c r="DJ28" i="1"/>
  <c r="DE28" i="1"/>
  <c r="CZ28" i="1"/>
  <c r="CU28" i="1"/>
  <c r="CP28" i="1"/>
  <c r="CK28" i="1"/>
  <c r="CF28" i="1"/>
  <c r="CA28" i="1"/>
  <c r="BV28" i="1"/>
  <c r="BQ28" i="1"/>
  <c r="BL28" i="1"/>
  <c r="BG28" i="1"/>
  <c r="BB28" i="1"/>
  <c r="AW28" i="1"/>
  <c r="AR28" i="1"/>
  <c r="AM28" i="1"/>
  <c r="AH28" i="1"/>
  <c r="AC28" i="1"/>
  <c r="X28" i="1"/>
  <c r="S28" i="1"/>
  <c r="N28" i="1"/>
  <c r="I28" i="1"/>
  <c r="D28" i="1"/>
  <c r="ZC22" i="1"/>
  <c r="YX22" i="1"/>
  <c r="YS22" i="1"/>
  <c r="YN22" i="1"/>
  <c r="YI22" i="1"/>
  <c r="YD22" i="1"/>
  <c r="XY22" i="1"/>
  <c r="XT22" i="1"/>
  <c r="XO22" i="1"/>
  <c r="XJ22" i="1"/>
  <c r="XE22" i="1"/>
  <c r="WZ22" i="1"/>
  <c r="WU22" i="1"/>
  <c r="WP22" i="1"/>
  <c r="WK22" i="1"/>
  <c r="WF22" i="1"/>
  <c r="WA22" i="1"/>
  <c r="VV22" i="1"/>
  <c r="VQ22" i="1"/>
  <c r="VL22" i="1"/>
  <c r="VG22" i="1"/>
  <c r="VB22" i="1"/>
  <c r="UW22" i="1"/>
  <c r="UR22" i="1"/>
  <c r="UM22" i="1"/>
  <c r="UH22" i="1"/>
  <c r="UC22" i="1"/>
  <c r="TX22" i="1"/>
  <c r="TS22" i="1"/>
  <c r="TN22" i="1"/>
  <c r="TI22" i="1"/>
  <c r="TD22" i="1"/>
  <c r="SY22" i="1"/>
  <c r="ST22" i="1"/>
  <c r="SO22" i="1"/>
  <c r="SJ22" i="1"/>
  <c r="SE22" i="1"/>
  <c r="RZ22" i="1"/>
  <c r="RU22" i="1"/>
  <c r="RP22" i="1"/>
  <c r="RK22" i="1"/>
  <c r="RF22" i="1"/>
  <c r="RA22" i="1"/>
  <c r="QV22" i="1"/>
  <c r="QQ22" i="1"/>
  <c r="QL22" i="1"/>
  <c r="QG22" i="1"/>
  <c r="QB22" i="1"/>
  <c r="PW22" i="1"/>
  <c r="PR22" i="1"/>
  <c r="PM22" i="1"/>
  <c r="PH22" i="1"/>
  <c r="PC22" i="1"/>
  <c r="OX22" i="1"/>
  <c r="OS22" i="1"/>
  <c r="ON22" i="1"/>
  <c r="OI22" i="1"/>
  <c r="OD22" i="1"/>
  <c r="NY22" i="1"/>
  <c r="NT22" i="1"/>
  <c r="NO22" i="1"/>
  <c r="NJ22" i="1"/>
  <c r="NE22" i="1"/>
  <c r="MZ22" i="1"/>
  <c r="MU22" i="1"/>
  <c r="MP22" i="1"/>
  <c r="MK22" i="1"/>
  <c r="MF22" i="1"/>
  <c r="MA22" i="1"/>
  <c r="LV22" i="1"/>
  <c r="LQ22" i="1"/>
  <c r="LL22" i="1"/>
  <c r="LG22" i="1"/>
  <c r="LB22" i="1"/>
  <c r="KW22" i="1"/>
  <c r="KR22" i="1"/>
  <c r="KM22" i="1"/>
  <c r="KH22" i="1"/>
  <c r="KC22" i="1"/>
  <c r="JX22" i="1"/>
  <c r="JS22" i="1"/>
  <c r="JN22" i="1"/>
  <c r="JI22" i="1"/>
  <c r="JD22" i="1"/>
  <c r="IY22" i="1"/>
  <c r="IT22" i="1"/>
  <c r="IO22" i="1"/>
  <c r="IJ22" i="1"/>
  <c r="IE22" i="1"/>
  <c r="HZ22" i="1"/>
  <c r="HU22" i="1"/>
  <c r="HP22" i="1"/>
  <c r="HK22" i="1"/>
  <c r="HF22" i="1"/>
  <c r="HA22" i="1"/>
  <c r="GV22" i="1"/>
  <c r="GQ22" i="1"/>
  <c r="GL22" i="1"/>
  <c r="GG22" i="1"/>
  <c r="GB22" i="1"/>
  <c r="FW22" i="1"/>
  <c r="FR22" i="1"/>
  <c r="FM22" i="1"/>
  <c r="FH22" i="1"/>
  <c r="FC22" i="1"/>
  <c r="EX22" i="1"/>
  <c r="ES22" i="1"/>
  <c r="EN22" i="1"/>
  <c r="EI22" i="1"/>
  <c r="ED22" i="1"/>
  <c r="DY22" i="1"/>
  <c r="DT22" i="1"/>
  <c r="DO22" i="1"/>
  <c r="DJ22" i="1"/>
  <c r="DE22" i="1"/>
  <c r="CZ22" i="1"/>
  <c r="CU22" i="1"/>
  <c r="CP22" i="1"/>
  <c r="CK22" i="1"/>
  <c r="CF22" i="1"/>
  <c r="CA22" i="1"/>
  <c r="BV22" i="1"/>
  <c r="BQ22" i="1"/>
  <c r="BL22" i="1"/>
  <c r="BG22" i="1"/>
  <c r="BB22" i="1"/>
  <c r="AW22" i="1"/>
  <c r="AR22" i="1"/>
  <c r="AM22" i="1"/>
  <c r="AH22" i="1"/>
  <c r="AC22" i="1"/>
  <c r="X22" i="1"/>
  <c r="S22" i="1"/>
  <c r="N22" i="1"/>
  <c r="I22" i="1"/>
  <c r="D22" i="1"/>
  <c r="ZC16" i="1"/>
  <c r="YX16" i="1"/>
  <c r="YS16" i="1"/>
  <c r="YN16" i="1"/>
  <c r="YI16" i="1"/>
  <c r="YD16" i="1"/>
  <c r="XY16" i="1"/>
  <c r="XT16" i="1"/>
  <c r="XO16" i="1"/>
  <c r="XJ16" i="1"/>
  <c r="XE16" i="1"/>
  <c r="WZ16" i="1"/>
  <c r="WU16" i="1"/>
  <c r="WP16" i="1"/>
  <c r="WK16" i="1"/>
  <c r="WF16" i="1"/>
  <c r="WA16" i="1"/>
  <c r="VV16" i="1"/>
  <c r="VQ16" i="1"/>
  <c r="VL16" i="1"/>
  <c r="VG16" i="1"/>
  <c r="VB16" i="1"/>
  <c r="UW16" i="1"/>
  <c r="UR16" i="1"/>
  <c r="UM16" i="1"/>
  <c r="UH16" i="1"/>
  <c r="UC16" i="1"/>
  <c r="TX16" i="1"/>
  <c r="TS16" i="1"/>
  <c r="TN16" i="1"/>
  <c r="TI16" i="1"/>
  <c r="TD16" i="1"/>
  <c r="SY16" i="1"/>
  <c r="ST16" i="1"/>
  <c r="SO16" i="1"/>
  <c r="SJ16" i="1"/>
  <c r="SE16" i="1"/>
  <c r="RZ16" i="1"/>
  <c r="RU16" i="1"/>
  <c r="RP16" i="1"/>
  <c r="RK16" i="1"/>
  <c r="RF16" i="1"/>
  <c r="RA16" i="1"/>
  <c r="QV16" i="1"/>
  <c r="QQ16" i="1"/>
  <c r="QL16" i="1"/>
  <c r="QG16" i="1"/>
  <c r="QB16" i="1"/>
  <c r="PW16" i="1"/>
  <c r="PR16" i="1"/>
  <c r="PM16" i="1"/>
  <c r="PH16" i="1"/>
  <c r="PC16" i="1"/>
  <c r="OX16" i="1"/>
  <c r="OS16" i="1"/>
  <c r="ON16" i="1"/>
  <c r="OI16" i="1"/>
  <c r="OD16" i="1"/>
  <c r="NY16" i="1"/>
  <c r="NT16" i="1"/>
  <c r="NO16" i="1"/>
  <c r="NJ16" i="1"/>
  <c r="NE16" i="1"/>
  <c r="MZ16" i="1"/>
  <c r="MU16" i="1"/>
  <c r="MP16" i="1"/>
  <c r="MK16" i="1"/>
  <c r="MF16" i="1"/>
  <c r="MA16" i="1"/>
  <c r="LV16" i="1"/>
  <c r="LQ16" i="1"/>
  <c r="LL16" i="1"/>
  <c r="LG16" i="1"/>
  <c r="LB16" i="1"/>
  <c r="KW16" i="1"/>
  <c r="KR16" i="1"/>
  <c r="KM16" i="1"/>
  <c r="KH16" i="1"/>
  <c r="KC16" i="1"/>
  <c r="JX16" i="1"/>
  <c r="JS16" i="1"/>
  <c r="JN16" i="1"/>
  <c r="JI16" i="1"/>
  <c r="JD16" i="1"/>
  <c r="IY16" i="1"/>
  <c r="IT16" i="1"/>
  <c r="IO16" i="1"/>
  <c r="IJ16" i="1"/>
  <c r="IE16" i="1"/>
  <c r="HZ16" i="1"/>
  <c r="HU16" i="1"/>
  <c r="HP16" i="1"/>
  <c r="HK16" i="1"/>
  <c r="HF16" i="1"/>
  <c r="HA16" i="1"/>
  <c r="GV16" i="1"/>
  <c r="GQ16" i="1"/>
  <c r="GL16" i="1"/>
  <c r="GG16" i="1"/>
  <c r="GB16" i="1"/>
  <c r="FW16" i="1"/>
  <c r="FR16" i="1"/>
  <c r="FM16" i="1"/>
  <c r="FH16" i="1"/>
  <c r="FC16" i="1"/>
  <c r="EX16" i="1"/>
  <c r="ES16" i="1"/>
  <c r="EN16" i="1"/>
  <c r="EI16" i="1"/>
  <c r="ED16" i="1"/>
  <c r="DY16" i="1"/>
  <c r="DT16" i="1"/>
  <c r="DO16" i="1"/>
  <c r="DJ16" i="1"/>
  <c r="DE16" i="1"/>
  <c r="CZ16" i="1"/>
  <c r="CU16" i="1"/>
  <c r="CP16" i="1"/>
  <c r="CK16" i="1"/>
  <c r="CF16" i="1"/>
  <c r="CA16" i="1"/>
  <c r="BV16" i="1"/>
  <c r="BQ16" i="1"/>
  <c r="BL16" i="1"/>
  <c r="BG16" i="1"/>
  <c r="BB16" i="1"/>
  <c r="AW16" i="1"/>
  <c r="AR16" i="1"/>
  <c r="AM16" i="1"/>
  <c r="AH16" i="1"/>
  <c r="AC16" i="1"/>
  <c r="X16" i="1"/>
  <c r="S16" i="1"/>
  <c r="N16" i="1"/>
  <c r="I16" i="1"/>
  <c r="D16" i="1"/>
  <c r="ZC10" i="1"/>
  <c r="YX10" i="1"/>
  <c r="YS10" i="1"/>
  <c r="YN10" i="1"/>
  <c r="YI10" i="1"/>
  <c r="YD10" i="1"/>
  <c r="XY10" i="1"/>
  <c r="XT10" i="1"/>
  <c r="XO10" i="1"/>
  <c r="XJ10" i="1"/>
  <c r="XE10" i="1"/>
  <c r="WZ10" i="1"/>
  <c r="WU10" i="1"/>
  <c r="WP10" i="1"/>
  <c r="WK10" i="1"/>
  <c r="WF10" i="1"/>
  <c r="WA10" i="1"/>
  <c r="VV10" i="1"/>
  <c r="VQ10" i="1"/>
  <c r="VL10" i="1"/>
  <c r="VG10" i="1"/>
  <c r="VB10" i="1"/>
  <c r="UW10" i="1"/>
  <c r="UR10" i="1"/>
  <c r="UM10" i="1"/>
  <c r="UH10" i="1"/>
  <c r="UC10" i="1"/>
  <c r="TX10" i="1"/>
  <c r="TS10" i="1"/>
  <c r="TN10" i="1"/>
  <c r="TI10" i="1"/>
  <c r="TD10" i="1"/>
  <c r="SY10" i="1"/>
  <c r="ST10" i="1"/>
  <c r="SO10" i="1"/>
  <c r="SJ10" i="1"/>
  <c r="SE10" i="1"/>
  <c r="RZ10" i="1"/>
  <c r="RU10" i="1"/>
  <c r="RP10" i="1"/>
  <c r="RK10" i="1"/>
  <c r="RF10" i="1"/>
  <c r="RA10" i="1"/>
  <c r="QV10" i="1"/>
  <c r="QQ10" i="1"/>
  <c r="QL10" i="1"/>
  <c r="QG10" i="1"/>
  <c r="QB10" i="1"/>
  <c r="PW10" i="1"/>
  <c r="PR10" i="1"/>
  <c r="PM10" i="1"/>
  <c r="PH10" i="1"/>
  <c r="PC10" i="1"/>
  <c r="OX10" i="1"/>
  <c r="OS10" i="1"/>
  <c r="ON10" i="1"/>
  <c r="OI10" i="1"/>
  <c r="OD10" i="1"/>
  <c r="NY10" i="1"/>
  <c r="NT10" i="1"/>
  <c r="NO10" i="1"/>
  <c r="NJ10" i="1"/>
  <c r="NE10" i="1"/>
  <c r="MZ10" i="1"/>
  <c r="MU10" i="1"/>
  <c r="MP10" i="1"/>
  <c r="MK10" i="1"/>
  <c r="MF10" i="1"/>
  <c r="MA10" i="1"/>
  <c r="LV10" i="1"/>
  <c r="LQ10" i="1"/>
  <c r="LL10" i="1"/>
  <c r="LG10" i="1"/>
  <c r="LB10" i="1"/>
  <c r="KW10" i="1"/>
  <c r="KR10" i="1"/>
  <c r="KM10" i="1"/>
  <c r="KH10" i="1"/>
  <c r="KC10" i="1"/>
  <c r="JX10" i="1"/>
  <c r="JS10" i="1"/>
  <c r="JN10" i="1"/>
  <c r="JI10" i="1"/>
  <c r="JD10" i="1"/>
  <c r="IY10" i="1"/>
  <c r="IT10" i="1"/>
  <c r="IO10" i="1"/>
  <c r="IJ10" i="1"/>
  <c r="IE10" i="1"/>
  <c r="HZ10" i="1"/>
  <c r="HU10" i="1"/>
  <c r="HP10" i="1"/>
  <c r="HK10" i="1"/>
  <c r="HF10" i="1"/>
  <c r="HA10" i="1"/>
  <c r="GV10" i="1"/>
  <c r="GQ10" i="1"/>
  <c r="GL10" i="1"/>
  <c r="GG10" i="1"/>
  <c r="GB10" i="1"/>
  <c r="FW10" i="1"/>
  <c r="FR10" i="1"/>
  <c r="FM10" i="1"/>
  <c r="FH10" i="1"/>
  <c r="FC10" i="1"/>
  <c r="EX10" i="1"/>
  <c r="ES10" i="1"/>
  <c r="EN10" i="1"/>
  <c r="EI10" i="1"/>
  <c r="ED10" i="1"/>
  <c r="DY10" i="1"/>
  <c r="DT10" i="1"/>
  <c r="DO10" i="1"/>
  <c r="DJ10" i="1"/>
  <c r="DE10" i="1"/>
  <c r="CZ10" i="1"/>
  <c r="CU10" i="1"/>
  <c r="CP10" i="1"/>
  <c r="CK10" i="1"/>
  <c r="CF10" i="1"/>
  <c r="CA10" i="1"/>
  <c r="BV10" i="1"/>
  <c r="BQ10" i="1"/>
  <c r="BL10" i="1"/>
  <c r="BG10" i="1"/>
  <c r="BB10" i="1"/>
  <c r="AW10" i="1"/>
  <c r="AR10" i="1"/>
  <c r="AM10" i="1"/>
  <c r="AH10" i="1"/>
  <c r="AC10" i="1"/>
  <c r="X10" i="1"/>
  <c r="S10" i="1"/>
  <c r="N10" i="1"/>
  <c r="I10" i="1"/>
  <c r="D10" i="1"/>
  <c r="ZC4" i="1"/>
  <c r="YX4" i="1"/>
  <c r="YS4" i="1"/>
  <c r="YN4" i="1"/>
  <c r="YI4" i="1"/>
  <c r="YD4" i="1"/>
  <c r="XY4" i="1"/>
  <c r="XT4" i="1"/>
  <c r="XO4" i="1"/>
  <c r="XJ4" i="1"/>
  <c r="XE4" i="1"/>
  <c r="WZ4" i="1"/>
  <c r="WU4" i="1"/>
  <c r="WP4" i="1"/>
  <c r="WK4" i="1"/>
  <c r="WF4" i="1"/>
  <c r="WA4" i="1"/>
  <c r="VV4" i="1"/>
  <c r="VQ4" i="1"/>
  <c r="VL4" i="1"/>
  <c r="VG4" i="1"/>
  <c r="VB4" i="1"/>
  <c r="UW4" i="1"/>
  <c r="UR4" i="1"/>
  <c r="UM4" i="1"/>
  <c r="UH4" i="1"/>
  <c r="UC4" i="1"/>
  <c r="TX4" i="1"/>
  <c r="TS4" i="1"/>
  <c r="TN4" i="1"/>
  <c r="TI4" i="1"/>
  <c r="TD4" i="1"/>
  <c r="SY4" i="1"/>
  <c r="ST4" i="1"/>
  <c r="SO4" i="1"/>
  <c r="SJ4" i="1"/>
  <c r="SE4" i="1"/>
  <c r="RZ4" i="1"/>
  <c r="RU4" i="1"/>
  <c r="RP4" i="1"/>
  <c r="RK4" i="1"/>
  <c r="RF4" i="1"/>
  <c r="RA4" i="1"/>
  <c r="QV4" i="1"/>
  <c r="QQ4" i="1"/>
  <c r="QL4" i="1"/>
  <c r="QG4" i="1"/>
  <c r="QB4" i="1"/>
  <c r="PW4" i="1"/>
  <c r="PR4" i="1"/>
  <c r="PM4" i="1"/>
  <c r="PH4" i="1"/>
  <c r="PC4" i="1"/>
  <c r="OX4" i="1"/>
  <c r="OS4" i="1"/>
  <c r="ON4" i="1"/>
  <c r="OI4" i="1"/>
  <c r="OD4" i="1"/>
  <c r="NY4" i="1"/>
  <c r="NT4" i="1"/>
  <c r="NO4" i="1"/>
  <c r="NJ4" i="1"/>
  <c r="NE4" i="1"/>
  <c r="MZ4" i="1"/>
  <c r="MU4" i="1"/>
  <c r="MP4" i="1"/>
  <c r="MK4" i="1"/>
  <c r="MF4" i="1"/>
  <c r="MA4" i="1"/>
  <c r="LV4" i="1"/>
  <c r="LQ4" i="1"/>
  <c r="LL4" i="1"/>
  <c r="LG4" i="1"/>
  <c r="LB4" i="1"/>
  <c r="KW4" i="1"/>
  <c r="KR4" i="1"/>
  <c r="KM4" i="1"/>
  <c r="KH4" i="1"/>
  <c r="KC4" i="1"/>
  <c r="JX4" i="1"/>
  <c r="JS4" i="1"/>
  <c r="JN4" i="1"/>
  <c r="JI4" i="1"/>
  <c r="JD4" i="1"/>
  <c r="IY4" i="1"/>
  <c r="IT4" i="1"/>
  <c r="IO4" i="1"/>
  <c r="IJ4" i="1"/>
  <c r="IE4" i="1"/>
  <c r="HZ4" i="1"/>
  <c r="HU4" i="1"/>
  <c r="HP4" i="1"/>
  <c r="HK4" i="1"/>
  <c r="HF4" i="1"/>
  <c r="HA4" i="1"/>
  <c r="GV4" i="1"/>
  <c r="GQ4" i="1"/>
  <c r="GL4" i="1"/>
  <c r="GG4" i="1"/>
  <c r="GB4" i="1"/>
  <c r="FW4" i="1"/>
  <c r="FR4" i="1"/>
  <c r="FM4" i="1"/>
  <c r="FH4" i="1"/>
  <c r="FC4" i="1"/>
  <c r="EX4" i="1"/>
  <c r="ES4" i="1"/>
  <c r="EN4" i="1"/>
  <c r="EI4" i="1"/>
  <c r="ED4" i="1"/>
  <c r="DY4" i="1"/>
  <c r="DT4" i="1"/>
  <c r="DO4" i="1"/>
  <c r="DJ4" i="1"/>
  <c r="DE4" i="1"/>
  <c r="CZ4" i="1"/>
  <c r="CU4" i="1"/>
  <c r="CP4" i="1"/>
  <c r="CK4" i="1"/>
  <c r="CF4" i="1"/>
  <c r="CA4" i="1"/>
  <c r="BV4" i="1"/>
  <c r="BQ4" i="1"/>
  <c r="BL4" i="1"/>
  <c r="BG4" i="1"/>
  <c r="BB4" i="1"/>
  <c r="AW4" i="1"/>
  <c r="AR4" i="1"/>
  <c r="AM4" i="1"/>
  <c r="AH4" i="1"/>
  <c r="AC4" i="1"/>
  <c r="X4" i="1"/>
  <c r="S4" i="1"/>
  <c r="N4" i="1"/>
  <c r="I4" i="1"/>
  <c r="D4" i="1"/>
</calcChain>
</file>

<file path=xl/sharedStrings.xml><?xml version="1.0" encoding="utf-8"?>
<sst xmlns="http://schemas.openxmlformats.org/spreadsheetml/2006/main" count="23380" uniqueCount="1448">
  <si>
    <t>Team Roosendaal</t>
  </si>
  <si>
    <t>Team Gorinchem</t>
  </si>
  <si>
    <t>Team PostNL</t>
  </si>
  <si>
    <t>Team Belgie</t>
  </si>
  <si>
    <t>Team Gelderland</t>
  </si>
  <si>
    <t>Team Breda eo</t>
  </si>
  <si>
    <t>Geert Leemput</t>
  </si>
  <si>
    <t>Ilse Terclavers</t>
  </si>
  <si>
    <t>Jan Hendrickx</t>
  </si>
  <si>
    <t>Jens Roggeman</t>
  </si>
  <si>
    <t>Jimmy Vancutsem</t>
  </si>
  <si>
    <t>Michiel Willems</t>
  </si>
  <si>
    <t>Paul Fierens</t>
  </si>
  <si>
    <t>Corne van Dorst</t>
  </si>
  <si>
    <t>Corrie van Berchum</t>
  </si>
  <si>
    <t>Cynthia van Berchum</t>
  </si>
  <si>
    <t>Jomardi van Berchum</t>
  </si>
  <si>
    <t>Yvo van Dorst</t>
  </si>
  <si>
    <t>Bas van Berchum</t>
  </si>
  <si>
    <t>Mario Stolwijk</t>
  </si>
  <si>
    <t>Pascal Hommelberg</t>
  </si>
  <si>
    <t>Theo Moonen</t>
  </si>
  <si>
    <t>Vincent Kroes</t>
  </si>
  <si>
    <t>Wim Dik</t>
  </si>
  <si>
    <t>Wouter de Bruijn</t>
  </si>
  <si>
    <t>Wouter Sies</t>
  </si>
  <si>
    <t>Cas Coppens</t>
  </si>
  <si>
    <t>Henri Koobs</t>
  </si>
  <si>
    <t>Jelle Rieske</t>
  </si>
  <si>
    <t>Jos de Groot</t>
  </si>
  <si>
    <t>Koen Posthuma</t>
  </si>
  <si>
    <t>Martin Borggreve</t>
  </si>
  <si>
    <t>Niels Cloin</t>
  </si>
  <si>
    <t>Tom Uil</t>
  </si>
  <si>
    <t>Freek Zuidam</t>
  </si>
  <si>
    <t>Hans Stevens</t>
  </si>
  <si>
    <t>Heidi Slooters</t>
  </si>
  <si>
    <t>Martin Rommens</t>
  </si>
  <si>
    <t>Rik Harmsen</t>
  </si>
  <si>
    <t>Rinus van der Wal</t>
  </si>
  <si>
    <t>Ron van Kleef</t>
  </si>
  <si>
    <t>Theo van de Luijtgaarden</t>
  </si>
  <si>
    <t>Everard van de Luijtgaarden</t>
  </si>
  <si>
    <t>Bas Dorreman</t>
  </si>
  <si>
    <t>Christiaan van den Vlekkert</t>
  </si>
  <si>
    <t>Corrie de Graaf</t>
  </si>
  <si>
    <t>John Berger</t>
  </si>
  <si>
    <t>Marcel Boeren</t>
  </si>
  <si>
    <t>Pieter de Graaf</t>
  </si>
  <si>
    <t>Thomas Vreugdenhil</t>
  </si>
  <si>
    <t>Bart Willemse</t>
  </si>
  <si>
    <t>Hesther van Wingerden</t>
  </si>
  <si>
    <t>Jan Blokland</t>
  </si>
  <si>
    <t>Nathan van Zijll</t>
  </si>
  <si>
    <t>Reinier Mulder</t>
  </si>
  <si>
    <t>Sarco Bosschaart</t>
  </si>
  <si>
    <t>Stefan Admiraal</t>
  </si>
  <si>
    <t>Wesley Zandee</t>
  </si>
  <si>
    <t>Erik Golverdingen</t>
  </si>
  <si>
    <t>Erwin van Luffelen</t>
  </si>
  <si>
    <t>Fokko Haveman</t>
  </si>
  <si>
    <t>Jeroen Brabants</t>
  </si>
  <si>
    <t>Kees Rijborz</t>
  </si>
  <si>
    <t>Kristie Janssens</t>
  </si>
  <si>
    <t>Leon Verhaeg</t>
  </si>
  <si>
    <t>Wout Geuns</t>
  </si>
  <si>
    <t>Ed Roos</t>
  </si>
  <si>
    <t>Christa van Helden</t>
  </si>
  <si>
    <t>Gerben van Helden</t>
  </si>
  <si>
    <t>Henri Dunant</t>
  </si>
  <si>
    <t>Levi Splinters</t>
  </si>
  <si>
    <t>Marc Bouwens</t>
  </si>
  <si>
    <t>Ronald Krijnen</t>
  </si>
  <si>
    <t>Wouter van der Stelt</t>
  </si>
  <si>
    <t>Alex van der Pluijm</t>
  </si>
  <si>
    <t>John Verschoor</t>
  </si>
  <si>
    <t>Leendert-Jan Visser</t>
  </si>
  <si>
    <t>Lenard Huijzer</t>
  </si>
  <si>
    <t>Adri Willemstein</t>
  </si>
  <si>
    <t>Sander Vreugdenhil</t>
  </si>
  <si>
    <t>Stefan Verschoor</t>
  </si>
  <si>
    <t>Dennis Voorbraak</t>
  </si>
  <si>
    <t>Johnny Koolen</t>
  </si>
  <si>
    <t>Kevin Kammers</t>
  </si>
  <si>
    <t>Lars Kammers</t>
  </si>
  <si>
    <t>Monique Kammers</t>
  </si>
  <si>
    <t>Rolf Pruijsen</t>
  </si>
  <si>
    <t>John Hertogh</t>
  </si>
  <si>
    <t>Kees van As</t>
  </si>
  <si>
    <t>Martijn Verbeek</t>
  </si>
  <si>
    <t>Peter Broos</t>
  </si>
  <si>
    <t>Rijn van Dommele</t>
  </si>
  <si>
    <t>Wim Rommens</t>
  </si>
  <si>
    <t>Elly Mathijssen</t>
  </si>
  <si>
    <t>Mark van Hoven</t>
  </si>
  <si>
    <t>Monique van Hoven</t>
  </si>
  <si>
    <t>Thijs van Hoven</t>
  </si>
  <si>
    <t>Jessy Redan</t>
  </si>
  <si>
    <t>Peer Verwijmeren</t>
  </si>
  <si>
    <t>Frank Rousse</t>
  </si>
  <si>
    <t>Hans de Jong</t>
  </si>
  <si>
    <t>Jesse van Dalen</t>
  </si>
  <si>
    <t>Michiel van der Stelt</t>
  </si>
  <si>
    <t>Peter Muilwijk</t>
  </si>
  <si>
    <t>Tutu Ndona</t>
  </si>
  <si>
    <t>Bas-Jan Zwijnenburg</t>
  </si>
  <si>
    <t>Sleeuwijk</t>
  </si>
  <si>
    <t>Nijmegen</t>
  </si>
  <si>
    <t>Utrecht</t>
  </si>
  <si>
    <t>Brakel</t>
  </si>
  <si>
    <t>Roosendaal</t>
  </si>
  <si>
    <t>Hoeven</t>
  </si>
  <si>
    <t>Werkendam</t>
  </si>
  <si>
    <t>Eethen</t>
  </si>
  <si>
    <t>Gorinchem</t>
  </si>
  <si>
    <t>Dalem</t>
  </si>
  <si>
    <t>Genemuiden</t>
  </si>
  <si>
    <t>Wouw</t>
  </si>
  <si>
    <t>Steenbergen</t>
  </si>
  <si>
    <t>Almkerk</t>
  </si>
  <si>
    <t>Arkel</t>
  </si>
  <si>
    <t>Rosmalen</t>
  </si>
  <si>
    <t>Amsterdam</t>
  </si>
  <si>
    <t>Terneuzen</t>
  </si>
  <si>
    <t>Noordhoek</t>
  </si>
  <si>
    <t>Wijk en Aalburg</t>
  </si>
  <si>
    <t>Genderen</t>
  </si>
  <si>
    <t>Nieuwendijk</t>
  </si>
  <si>
    <t>Hank</t>
  </si>
  <si>
    <t>Raamsdonksveer</t>
  </si>
  <si>
    <t>Prinsenbeek</t>
  </si>
  <si>
    <t xml:space="preserve"> 's-Hertogenbosch</t>
  </si>
  <si>
    <t>Zwijndrecht</t>
  </si>
  <si>
    <t>Apeldoorn</t>
  </si>
  <si>
    <t>Breda</t>
  </si>
  <si>
    <t>Uden</t>
  </si>
  <si>
    <t>Dongen</t>
  </si>
  <si>
    <t>Vuren</t>
  </si>
  <si>
    <t>Bergen op Zoom</t>
  </si>
  <si>
    <t>Tilburg</t>
  </si>
  <si>
    <t>Arnemuiden</t>
  </si>
  <si>
    <t>Reusel</t>
  </si>
  <si>
    <t>Stabroek</t>
  </si>
  <si>
    <t>Boskoop</t>
  </si>
  <si>
    <t>Heerde</t>
  </si>
  <si>
    <t>Hengelo</t>
  </si>
  <si>
    <t>Rijswijk ZH</t>
  </si>
  <si>
    <t>Amersfoort</t>
  </si>
  <si>
    <t>Son</t>
  </si>
  <si>
    <t>Bavel</t>
  </si>
  <si>
    <t>Wilp</t>
  </si>
  <si>
    <t>Maastricht</t>
  </si>
  <si>
    <t>Barendrecht</t>
  </si>
  <si>
    <t>Zeeland</t>
  </si>
  <si>
    <t>Wageningen</t>
  </si>
  <si>
    <t>Nieuwerkerk aan den Ijssel</t>
  </si>
  <si>
    <t>Capelle aan den Ijssel</t>
  </si>
  <si>
    <t>Leerdam</t>
  </si>
  <si>
    <t>UCI01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</si>
  <si>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</si>
  <si>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</si>
  <si>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</si>
  <si>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</si>
  <si>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</si>
  <si>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</si>
  <si>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</si>
  <si>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</si>
  <si>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</si>
  <si>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</si>
  <si>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</si>
  <si>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</si>
  <si>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</si>
  <si>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</si>
  <si>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</si>
  <si>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</si>
  <si>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</si>
  <si>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</si>
  <si>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</si>
  <si>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UCI22</t>
  </si>
  <si>
    <t>UCI23</t>
  </si>
  <si>
    <t>UCI24</t>
  </si>
  <si>
    <t>UCI25</t>
  </si>
  <si>
    <t>UCI26</t>
  </si>
  <si>
    <t>UCI28</t>
  </si>
  <si>
    <t>UCI29</t>
  </si>
  <si>
    <t>UCI30</t>
  </si>
  <si>
    <t>UCI31</t>
  </si>
  <si>
    <t>UCI32</t>
  </si>
  <si>
    <t>UCI34</t>
  </si>
  <si>
    <t>UCI35</t>
  </si>
  <si>
    <t>UCI37</t>
  </si>
  <si>
    <t>UCI39</t>
  </si>
  <si>
    <t>UCI41</t>
  </si>
  <si>
    <t>UCI42</t>
  </si>
  <si>
    <t>UCI43</t>
  </si>
  <si>
    <t>UCI44</t>
  </si>
  <si>
    <t>UCI45</t>
  </si>
  <si>
    <t>UCI46</t>
  </si>
  <si>
    <t>UCI47</t>
  </si>
  <si>
    <t>UCI49</t>
  </si>
  <si>
    <t>UCI52</t>
  </si>
  <si>
    <t>UCI53</t>
  </si>
  <si>
    <t>UCI54</t>
  </si>
  <si>
    <t>UCI56</t>
  </si>
  <si>
    <t>UCI58</t>
  </si>
  <si>
    <t>UCI60</t>
  </si>
  <si>
    <t>UCI61</t>
  </si>
  <si>
    <t>UCI62</t>
  </si>
  <si>
    <t>UCI64</t>
  </si>
  <si>
    <t>UCI66</t>
  </si>
  <si>
    <t>UCI68</t>
  </si>
  <si>
    <t>UCI69</t>
  </si>
  <si>
    <t>UCI70</t>
  </si>
  <si>
    <t>UCI71</t>
  </si>
  <si>
    <t>UCI72</t>
  </si>
  <si>
    <t>UCI73</t>
  </si>
  <si>
    <t>UCI78</t>
  </si>
  <si>
    <t>UCI79</t>
  </si>
  <si>
    <t>UCI81</t>
  </si>
  <si>
    <t>UCI82</t>
  </si>
  <si>
    <t>UCI83</t>
  </si>
  <si>
    <t>UCI88</t>
  </si>
  <si>
    <t>UCI96</t>
  </si>
  <si>
    <t>UCI97</t>
  </si>
  <si>
    <t>UCI98</t>
  </si>
  <si>
    <t>UCI100</t>
  </si>
  <si>
    <t>UCI101</t>
  </si>
  <si>
    <t>UCI103</t>
  </si>
  <si>
    <t>UCI104</t>
  </si>
  <si>
    <t>UCI108</t>
  </si>
  <si>
    <t>UCI125</t>
  </si>
  <si>
    <t>UCI126</t>
  </si>
  <si>
    <t>UCI131</t>
  </si>
  <si>
    <t>UCI133</t>
  </si>
  <si>
    <t>Bram van Hoven</t>
  </si>
  <si>
    <t>UCI144</t>
  </si>
  <si>
    <t>UCI145</t>
  </si>
  <si>
    <t>UCI146</t>
  </si>
  <si>
    <t>UCI147</t>
  </si>
  <si>
    <t>UCI148</t>
  </si>
  <si>
    <t>UCI149</t>
  </si>
  <si>
    <t>UCI150</t>
  </si>
  <si>
    <t>UCI151</t>
  </si>
  <si>
    <t>UCI152</t>
  </si>
  <si>
    <t>UCI153</t>
  </si>
  <si>
    <t>UCI154</t>
  </si>
  <si>
    <t>Chris Schepers</t>
  </si>
  <si>
    <t>A1</t>
  </si>
  <si>
    <t>EVENEPOEL Remco</t>
  </si>
  <si>
    <t>POGAČAR Tadej</t>
  </si>
  <si>
    <t>VINGEGAARD Jonas</t>
  </si>
  <si>
    <t>VAN AERT Wout</t>
  </si>
  <si>
    <t>PHILIPSEN Jasper</t>
  </si>
  <si>
    <t>PEDERSEN Mads</t>
  </si>
  <si>
    <t>SKJELMOSE JENSEN Mattias</t>
  </si>
  <si>
    <t>A2</t>
  </si>
  <si>
    <t>ROGLIČ Primož</t>
  </si>
  <si>
    <t>YATES Adam</t>
  </si>
  <si>
    <t>A3</t>
  </si>
  <si>
    <t>ALMEIDA João</t>
  </si>
  <si>
    <t>A4</t>
  </si>
  <si>
    <t>A5</t>
  </si>
  <si>
    <t>B1</t>
  </si>
  <si>
    <t>AYUSO Juan</t>
  </si>
  <si>
    <t>VAN DER POEL Mathieu</t>
  </si>
  <si>
    <t>DE LIE Arnaud</t>
  </si>
  <si>
    <t>KOOIJ Olav</t>
  </si>
  <si>
    <t>LANDA Mikel</t>
  </si>
  <si>
    <t>GANNA Filippo</t>
  </si>
  <si>
    <t>YATES Simon</t>
  </si>
  <si>
    <t>GALL Felix</t>
  </si>
  <si>
    <t>HIRSCHI Marc</t>
  </si>
  <si>
    <t>PIDCOCK Thomas</t>
  </si>
  <si>
    <t>KUSS Sepp</t>
  </si>
  <si>
    <t>LAPORTE Christophe</t>
  </si>
  <si>
    <t>B2</t>
  </si>
  <si>
    <t>POWLESS Neilson</t>
  </si>
  <si>
    <t>BILBAO Pello</t>
  </si>
  <si>
    <t>B3</t>
  </si>
  <si>
    <t>MOHORIČ Matej</t>
  </si>
  <si>
    <t>B4</t>
  </si>
  <si>
    <t>B5</t>
  </si>
  <si>
    <t>C1</t>
  </si>
  <si>
    <t>RODRIGUEZ Carlos</t>
  </si>
  <si>
    <t>VLASOV Aleksandr</t>
  </si>
  <si>
    <t>UIJTDEBROEKS Cian</t>
  </si>
  <si>
    <t>HEALY Ben</t>
  </si>
  <si>
    <t>BUITRAGO SANCHEZ Santiago</t>
  </si>
  <si>
    <t>VAN WILDER Ilan</t>
  </si>
  <si>
    <t>BARDET Romain</t>
  </si>
  <si>
    <t>CICCONE Giulio</t>
  </si>
  <si>
    <t>GROVES Kaden</t>
  </si>
  <si>
    <t>JORGENSON Matteo</t>
  </si>
  <si>
    <t>MADOUAS Valentin</t>
  </si>
  <si>
    <t>HINDLEY Jai</t>
  </si>
  <si>
    <t>KÜNG Stefan</t>
  </si>
  <si>
    <t>THOMAS Geraint</t>
  </si>
  <si>
    <t>GAUDU David</t>
  </si>
  <si>
    <t>BENOOT Tiesj</t>
  </si>
  <si>
    <t>RUBIO Einer Augusto</t>
  </si>
  <si>
    <t>C2</t>
  </si>
  <si>
    <t>MCNULTY Brandon</t>
  </si>
  <si>
    <t>C3</t>
  </si>
  <si>
    <t>C4</t>
  </si>
  <si>
    <t>CARUSO Damiano</t>
  </si>
  <si>
    <t>C5</t>
  </si>
  <si>
    <t>D1</t>
  </si>
  <si>
    <t>MARTINEZ Lenny</t>
  </si>
  <si>
    <t>MAS Enric</t>
  </si>
  <si>
    <t>JOHANNESSEN Tobias Halland</t>
  </si>
  <si>
    <t>MILAN Jonathan</t>
  </si>
  <si>
    <t>MERLIER Tim</t>
  </si>
  <si>
    <t>GROENEWEGEN Dylan</t>
  </si>
  <si>
    <t>BAGIOLI Andrea</t>
  </si>
  <si>
    <t>LAMPAERT Yves</t>
  </si>
  <si>
    <t>COSTA Rui</t>
  </si>
  <si>
    <t>KÄMNA Lennard</t>
  </si>
  <si>
    <t>O'CONNOR Ben</t>
  </si>
  <si>
    <t>MARTIN Guillaume</t>
  </si>
  <si>
    <t>VERMEERSCH Florian</t>
  </si>
  <si>
    <t>SIVAKOV Pavel</t>
  </si>
  <si>
    <t>MATTHEWS Michael</t>
  </si>
  <si>
    <t>ZINGLE Axel</t>
  </si>
  <si>
    <t>KRAGH ANDERSEN Søren</t>
  </si>
  <si>
    <t>IZAGIRRE Ion</t>
  </si>
  <si>
    <t>KRON Andreas</t>
  </si>
  <si>
    <t>SOLER Marc</t>
  </si>
  <si>
    <t>D2</t>
  </si>
  <si>
    <t>LEKNESSUND Andreas</t>
  </si>
  <si>
    <t>ARANBURU Alex</t>
  </si>
  <si>
    <t>STRONG Corbin</t>
  </si>
  <si>
    <t>WOODS Michael</t>
  </si>
  <si>
    <t>D3</t>
  </si>
  <si>
    <t>SKUJIŅŠ Toms</t>
  </si>
  <si>
    <t>D4</t>
  </si>
  <si>
    <t>D5</t>
  </si>
  <si>
    <t>E1</t>
  </si>
  <si>
    <t>TARLING Joshua</t>
  </si>
  <si>
    <t>GEOGHEGAN HART Tao</t>
  </si>
  <si>
    <t>ARENSMAN Thymen</t>
  </si>
  <si>
    <t>GRÉGOIRE Romain</t>
  </si>
  <si>
    <t>ALAPHILIPPE Julian</t>
  </si>
  <si>
    <t>DÉMARE Arnaud</t>
  </si>
  <si>
    <t>SHEFFIELD Magnus</t>
  </si>
  <si>
    <t>ASGREEN Kasper</t>
  </si>
  <si>
    <t>VINE Jay</t>
  </si>
  <si>
    <t>VAN GILS Maxim</t>
  </si>
  <si>
    <t>GEE Derek</t>
  </si>
  <si>
    <t>DUNBAR Eddie</t>
  </si>
  <si>
    <t>MEEUS Jordi</t>
  </si>
  <si>
    <t>TRENTIN Matteo</t>
  </si>
  <si>
    <t>WELLENS Tim</t>
  </si>
  <si>
    <t>WÆRENSKJOLD Søren</t>
  </si>
  <si>
    <t>GROSSSCHARTNER Felix</t>
  </si>
  <si>
    <t>LUTSENKO Alexey</t>
  </si>
  <si>
    <t>ZANA Filippo</t>
  </si>
  <si>
    <t>SCHMID Mauro</t>
  </si>
  <si>
    <t>TIBERI Antonio</t>
  </si>
  <si>
    <t>KRISTOFF Alexander</t>
  </si>
  <si>
    <t>TILLER Rasmus</t>
  </si>
  <si>
    <t>E2</t>
  </si>
  <si>
    <t>VAN POPPEL Danny</t>
  </si>
  <si>
    <t>STUYVEN Jasper</t>
  </si>
  <si>
    <t>COQUARD Bryan</t>
  </si>
  <si>
    <t>PARET-PEINTRE Aurélien</t>
  </si>
  <si>
    <t>POELS Wout</t>
  </si>
  <si>
    <t>E3</t>
  </si>
  <si>
    <t>BJERG Mikkel</t>
  </si>
  <si>
    <t>E4</t>
  </si>
  <si>
    <t>VALTER Attila</t>
  </si>
  <si>
    <t>E5</t>
  </si>
  <si>
    <t>F1</t>
  </si>
  <si>
    <t>CARAPAZ Richard</t>
  </si>
  <si>
    <t>EWAN Caleb</t>
  </si>
  <si>
    <t>LAFAY Victor</t>
  </si>
  <si>
    <t>JAKOBSEN Fabio</t>
  </si>
  <si>
    <t>HAYTER Ethan</t>
  </si>
  <si>
    <t>LAZKANO Oier</t>
  </si>
  <si>
    <t>BURGAUDEAU Mathieu</t>
  </si>
  <si>
    <t>PLAPP Luke</t>
  </si>
  <si>
    <t>BARGUIL Warren</t>
  </si>
  <si>
    <t>VAN DEN BERG Marijn</t>
  </si>
  <si>
    <t>ARMIRAIL Bruno</t>
  </si>
  <si>
    <t>CAVAGNA Rémi</t>
  </si>
  <si>
    <t>BUCHMANN Emanuel</t>
  </si>
  <si>
    <t>VAN EETVELT Lennert</t>
  </si>
  <si>
    <t>DE BUYST Jasper</t>
  </si>
  <si>
    <t>BALLERINI Davide</t>
  </si>
  <si>
    <t>WELSFORD Sam</t>
  </si>
  <si>
    <t>ACKERMANN Pascal</t>
  </si>
  <si>
    <t>DE KLEIJN Arvid</t>
  </si>
  <si>
    <t>MOLANO Juan Sebastián</t>
  </si>
  <si>
    <t>PENHOËT Paul</t>
  </si>
  <si>
    <t>F2</t>
  </si>
  <si>
    <t>POOLE Max</t>
  </si>
  <si>
    <t>VERNON Ethan</t>
  </si>
  <si>
    <t>KELDERMAN Wilco</t>
  </si>
  <si>
    <t>CARTHY Hugh</t>
  </si>
  <si>
    <t>KWIATKOWSKI Michał</t>
  </si>
  <si>
    <t>THIJSSEN Gerben</t>
  </si>
  <si>
    <t>KONRAD Patrick</t>
  </si>
  <si>
    <t>DEGENKOLB John</t>
  </si>
  <si>
    <t>MENTEN Milan</t>
  </si>
  <si>
    <t>CATTANEO Mattia</t>
  </si>
  <si>
    <t>HAIG Jack</t>
  </si>
  <si>
    <t>F3</t>
  </si>
  <si>
    <t>RODRÍGUEZ Cristián</t>
  </si>
  <si>
    <t>MAJKA Rafał</t>
  </si>
  <si>
    <t>POLITT Nils</t>
  </si>
  <si>
    <t>F4</t>
  </si>
  <si>
    <t>VELASCO Simone</t>
  </si>
  <si>
    <t>ULISSI Diego</t>
  </si>
  <si>
    <t>ROTA Lorenzo</t>
  </si>
  <si>
    <t>PAGE Hugo</t>
  </si>
  <si>
    <t>TEUNISSEN Mike</t>
  </si>
  <si>
    <t>F5</t>
  </si>
  <si>
    <t>G1</t>
  </si>
  <si>
    <t>ONLEY Oscar</t>
  </si>
  <si>
    <t>VAUQUELIN Kevin</t>
  </si>
  <si>
    <t>GHIRMAY Biniyam</t>
  </si>
  <si>
    <t>HIGUITA Sergio</t>
  </si>
  <si>
    <t>TEUNS Dylan</t>
  </si>
  <si>
    <t>ANDRESEN Tobias Lund</t>
  </si>
  <si>
    <t>BENNETT Sam</t>
  </si>
  <si>
    <t>PITHIE Laurence</t>
  </si>
  <si>
    <t>FORMOLO Davide</t>
  </si>
  <si>
    <t>BAUHAUS Phil</t>
  </si>
  <si>
    <t>CHAVES Esteban</t>
  </si>
  <si>
    <t>VIVIANI Elia</t>
  </si>
  <si>
    <t>DAINESE Alberto</t>
  </si>
  <si>
    <t>MOSCHETTI Matteo</t>
  </si>
  <si>
    <t>BISSEGGER Stefan</t>
  </si>
  <si>
    <t>BETTIOL Alberto</t>
  </si>
  <si>
    <t>OLIVEIRA Nelson</t>
  </si>
  <si>
    <t>MULUBRHAN Henok</t>
  </si>
  <si>
    <t>ALBANESE Vincenzo</t>
  </si>
  <si>
    <t>CRAS Steff</t>
  </si>
  <si>
    <t>TULETT Ben</t>
  </si>
  <si>
    <t>CHAMPOUSSIN Clément</t>
  </si>
  <si>
    <t>CORT Magnus</t>
  </si>
  <si>
    <t>GARCÍA Iván</t>
  </si>
  <si>
    <t>FORTUNATO Lorenzo</t>
  </si>
  <si>
    <t>G2</t>
  </si>
  <si>
    <t>DE PLUS Laurens</t>
  </si>
  <si>
    <t>HERRADA Jesús</t>
  </si>
  <si>
    <t>GAVIRIA Fernando</t>
  </si>
  <si>
    <t>WALSCHEID Max</t>
  </si>
  <si>
    <t>ZIMMERMANN Georg</t>
  </si>
  <si>
    <t>VERMAERKE Kevin</t>
  </si>
  <si>
    <t>DE BONDT Dries</t>
  </si>
  <si>
    <t>VENDRAME Andrea</t>
  </si>
  <si>
    <t>VAN GESTEL Dries</t>
  </si>
  <si>
    <t>SOBRERO Matteo</t>
  </si>
  <si>
    <t>G3</t>
  </si>
  <si>
    <t>MAYRHOFER Marius</t>
  </si>
  <si>
    <t>STORER Michael</t>
  </si>
  <si>
    <t>HARPER Chris</t>
  </si>
  <si>
    <t>G4</t>
  </si>
  <si>
    <t>THEUNS Edward</t>
  </si>
  <si>
    <t>CLARKE Simon</t>
  </si>
  <si>
    <t>KAMP Alexander</t>
  </si>
  <si>
    <t>G5</t>
  </si>
  <si>
    <t>ZWIEHOFF Ben</t>
  </si>
  <si>
    <t>H1</t>
  </si>
  <si>
    <t>BERNAL Egan</t>
  </si>
  <si>
    <t>WRIGHT Alfred</t>
  </si>
  <si>
    <t>COSNEFROY Benoît</t>
  </si>
  <si>
    <t>DEL TORO Isaac</t>
  </si>
  <si>
    <t>ASKEY Lewis</t>
  </si>
  <si>
    <t>RICCITELLO Matthew</t>
  </si>
  <si>
    <t>GLOAG Thomas</t>
  </si>
  <si>
    <t>BIERMANS Jenthe</t>
  </si>
  <si>
    <t>ENGELHARDT Felix</t>
  </si>
  <si>
    <t>NYS Thibau</t>
  </si>
  <si>
    <t>BOL Cees</t>
  </si>
  <si>
    <t>BENNETT George</t>
  </si>
  <si>
    <t>GODON Dorian</t>
  </si>
  <si>
    <t>PEÑA Jesús David</t>
  </si>
  <si>
    <t>EENKHOORN Pascal</t>
  </si>
  <si>
    <t>FOSS Tobias</t>
  </si>
  <si>
    <t>SCHELLING Ide</t>
  </si>
  <si>
    <t>ZANONCELLO Enrico</t>
  </si>
  <si>
    <t>HERREGODTS Rune</t>
  </si>
  <si>
    <t>BAX Sjoerd</t>
  </si>
  <si>
    <t>ADRIÀ Roger</t>
  </si>
  <si>
    <t>BERTHET Clément</t>
  </si>
  <si>
    <t>TURGIS Anthony</t>
  </si>
  <si>
    <t>SIMMONS Quinn</t>
  </si>
  <si>
    <t>MOZZATO Luca</t>
  </si>
  <si>
    <t>NIZZOLO Giacomo</t>
  </si>
  <si>
    <t>NARVÁEZ Jhonatan</t>
  </si>
  <si>
    <t>SÉNÉCHAL Florian</t>
  </si>
  <si>
    <t>GUERREIRO Ruben</t>
  </si>
  <si>
    <t>H2</t>
  </si>
  <si>
    <t>SCARONI Cristian</t>
  </si>
  <si>
    <t>CEPEDA Jefferson Alexander</t>
  </si>
  <si>
    <t>CARR Simon</t>
  </si>
  <si>
    <t>KIELICH Timo</t>
  </si>
  <si>
    <t>VENTURINI Clément</t>
  </si>
  <si>
    <t>WILLIAMS Stephen</t>
  </si>
  <si>
    <t>FERRON Valentin</t>
  </si>
  <si>
    <t>EEKHOFF Nils</t>
  </si>
  <si>
    <t>LATOUR Pierre</t>
  </si>
  <si>
    <t>H3</t>
  </si>
  <si>
    <t>MONIQUET Sylvain</t>
  </si>
  <si>
    <t>ROCHAS Rémy</t>
  </si>
  <si>
    <t>STEINHAUSER Georg</t>
  </si>
  <si>
    <t>GHEBREIGZABHIER Amanuel</t>
  </si>
  <si>
    <t>TESFATSION Natnael</t>
  </si>
  <si>
    <t>H4</t>
  </si>
  <si>
    <t>LOUVEL Matis</t>
  </si>
  <si>
    <t>HOWSON Damien</t>
  </si>
  <si>
    <t>BARRÉ Louis</t>
  </si>
  <si>
    <t>DUJARDIN Sandy</t>
  </si>
  <si>
    <t>H5</t>
  </si>
  <si>
    <t>WANDAHL Frederik</t>
  </si>
  <si>
    <t>MOLARD Rudy</t>
  </si>
  <si>
    <t>I1</t>
  </si>
  <si>
    <t>HAGENES Per Strand</t>
  </si>
  <si>
    <t>LOPEZ Juan Pedro</t>
  </si>
  <si>
    <t>MARTÍNEZ Daniel Felipe</t>
  </si>
  <si>
    <t>LECERF William Junior</t>
  </si>
  <si>
    <t>PELLIZZARI Giulio</t>
  </si>
  <si>
    <t>SHEEHAN Riley</t>
  </si>
  <si>
    <t>VANSEVENANT Mauri</t>
  </si>
  <si>
    <t>MEINTJES Louis</t>
  </si>
  <si>
    <t>FISHER-BLACK Finn</t>
  </si>
  <si>
    <t>GOOSSENS Kobe</t>
  </si>
  <si>
    <t>SÁNCHEZ Pelayo</t>
  </si>
  <si>
    <t>TRAEEN Torstein</t>
  </si>
  <si>
    <t>MEZGEC Luka</t>
  </si>
  <si>
    <t>AULAR Orluis</t>
  </si>
  <si>
    <t>VERMEERSCH Gianni</t>
  </si>
  <si>
    <t>PEDERSEN Casper</t>
  </si>
  <si>
    <t>DVERSNES Fredrik</t>
  </si>
  <si>
    <t>TEJADA Harold</t>
  </si>
  <si>
    <t>VAN UDEN Casper</t>
  </si>
  <si>
    <t>BARRENETXEA Jon</t>
  </si>
  <si>
    <t>CAMPENAERTS Victor</t>
  </si>
  <si>
    <t>VAN DIJKE Tim</t>
  </si>
  <si>
    <t>ALEOTTI Giovanni</t>
  </si>
  <si>
    <t>ROMO Javier</t>
  </si>
  <si>
    <t>BERNARD Julien</t>
  </si>
  <si>
    <t>HERMANS Quinten</t>
  </si>
  <si>
    <t>MARIT Arne</t>
  </si>
  <si>
    <t>DUPONT Timothy</t>
  </si>
  <si>
    <t>HOOLE Daan</t>
  </si>
  <si>
    <t>HERMANS Ben</t>
  </si>
  <si>
    <t>COVI Alessandro</t>
  </si>
  <si>
    <t>VAN MOER Brent</t>
  </si>
  <si>
    <t>KANTER Max</t>
  </si>
  <si>
    <t>NEILANDS Krists</t>
  </si>
  <si>
    <t>VACEK Mathias</t>
  </si>
  <si>
    <t>I2</t>
  </si>
  <si>
    <t>DONOVAN Mark</t>
  </si>
  <si>
    <t>PRODHOMME Nicolas</t>
  </si>
  <si>
    <t>FIORELLI Filippo</t>
  </si>
  <si>
    <t>DEWULF Stan</t>
  </si>
  <si>
    <t>VANHOUCKE Harm</t>
  </si>
  <si>
    <t>TAMINIAUX Lionel</t>
  </si>
  <si>
    <t>OLIVEIRA Rui</t>
  </si>
  <si>
    <t>VOISARD Yannis</t>
  </si>
  <si>
    <t>MULLEN Ryan</t>
  </si>
  <si>
    <t>TESSON Jason</t>
  </si>
  <si>
    <t>BATTISTELLA Samuele</t>
  </si>
  <si>
    <t>REX Laurenz</t>
  </si>
  <si>
    <t>I3</t>
  </si>
  <si>
    <t>HONORÉ Mikkel Frølich</t>
  </si>
  <si>
    <t>DE LA CRUZ David</t>
  </si>
  <si>
    <t>VAN TRICHT Stan</t>
  </si>
  <si>
    <t>MARECZKO Jakub</t>
  </si>
  <si>
    <t>OLIVEIRA Ivo</t>
  </si>
  <si>
    <t>GATE Aaron</t>
  </si>
  <si>
    <t>RENARD Alexis</t>
  </si>
  <si>
    <t>PETERS Nans</t>
  </si>
  <si>
    <t>I4</t>
  </si>
  <si>
    <t>FRIGO Marco</t>
  </si>
  <si>
    <t>DE BOD Stefan</t>
  </si>
  <si>
    <t>I5</t>
  </si>
  <si>
    <t>VAN DE PAAR Jarne</t>
  </si>
  <si>
    <t>J1</t>
  </si>
  <si>
    <t>TURNER Ben</t>
  </si>
  <si>
    <t>MOLLEMA Bauke</t>
  </si>
  <si>
    <t>SOSA Iván Ramiro</t>
  </si>
  <si>
    <t>SEGAERT Alec</t>
  </si>
  <si>
    <t>SCHACHMANN Maximilian</t>
  </si>
  <si>
    <t>EINHORN Itamar</t>
  </si>
  <si>
    <t>WATSON Samuel</t>
  </si>
  <si>
    <t>MIHKELS Madis</t>
  </si>
  <si>
    <t>ARNDT Nikias</t>
  </si>
  <si>
    <t>BOUWMAN Koen</t>
  </si>
  <si>
    <t>HOFSTETTER Hugo</t>
  </si>
  <si>
    <t>DEKKER David</t>
  </si>
  <si>
    <t>MÜHLBERGER Gregor</t>
  </si>
  <si>
    <t>TOWNSEND Rory</t>
  </si>
  <si>
    <t>FAGUNDEZ Eric Antonio</t>
  </si>
  <si>
    <t>STEWART Jake</t>
  </si>
  <si>
    <t>VAN DER HOORN Taco</t>
  </si>
  <si>
    <t>BERCKMOES Jenno</t>
  </si>
  <si>
    <t>ANIOLKOWSKI Stanislaw</t>
  </si>
  <si>
    <t>GARCÍA PIERNA Raúl</t>
  </si>
  <si>
    <t>BERHE Welay Hagos</t>
  </si>
  <si>
    <t>FUGLSANG Jakob</t>
  </si>
  <si>
    <t>MCLAY Daniel</t>
  </si>
  <si>
    <t>JUNGELS Bob</t>
  </si>
  <si>
    <t>ALLEGAERT Piet</t>
  </si>
  <si>
    <t>CONSONNI Simone</t>
  </si>
  <si>
    <t>LEITÃO Iúri</t>
  </si>
  <si>
    <t>PIGANZOLI Davide</t>
  </si>
  <si>
    <t>SCHULTZ Nick</t>
  </si>
  <si>
    <t>SWIFT Connor</t>
  </si>
  <si>
    <t>BALDACCINI Davide</t>
  </si>
  <si>
    <t>VERVAEKE Louis</t>
  </si>
  <si>
    <t>J2</t>
  </si>
  <si>
    <t>COSTIOU Ewen</t>
  </si>
  <si>
    <t>LIPOWITZ Florian</t>
  </si>
  <si>
    <t>STEWART Mark</t>
  </si>
  <si>
    <t>BONNEU Kamiel</t>
  </si>
  <si>
    <t>KIRSCH Alex</t>
  </si>
  <si>
    <t>BARTA Will</t>
  </si>
  <si>
    <t>FOLDAGER Anders</t>
  </si>
  <si>
    <t>OLDANI Stefano</t>
  </si>
  <si>
    <t>J3</t>
  </si>
  <si>
    <t>QUINN Sean</t>
  </si>
  <si>
    <t>SERRANO Gonzalo</t>
  </si>
  <si>
    <t>FREDHEIM Stian</t>
  </si>
  <si>
    <t>CASTRILLO Pablo</t>
  </si>
  <si>
    <t>J4</t>
  </si>
  <si>
    <t>CURRIE Logan</t>
  </si>
  <si>
    <t>J5</t>
  </si>
  <si>
    <t>VAN ASBROECK Tom</t>
  </si>
  <si>
    <t>SCOTSON Callum</t>
  </si>
  <si>
    <t>MARIAULT Axel</t>
  </si>
  <si>
    <t>STÜSSI Colin</t>
  </si>
  <si>
    <t>K1</t>
  </si>
  <si>
    <t>LAMPERTI Luke</t>
  </si>
  <si>
    <t>GENIETS Kevin</t>
  </si>
  <si>
    <t>BARONCINI Filippo</t>
  </si>
  <si>
    <t>KULSET Johannes</t>
  </si>
  <si>
    <t>BUSATTO Francesco</t>
  </si>
  <si>
    <t>THOMAS Benjamin</t>
  </si>
  <si>
    <t>LEMMEN Bart</t>
  </si>
  <si>
    <t>SAINBAYAR Jambaljamts</t>
  </si>
  <si>
    <t>MASNADA Fausto</t>
  </si>
  <si>
    <t>NAESEN Oliver</t>
  </si>
  <si>
    <t>ABRAHAMSEN Jonas</t>
  </si>
  <si>
    <t>RONDEL Mathys</t>
  </si>
  <si>
    <t>PARET-PEINTRE Valentin</t>
  </si>
  <si>
    <t>HALLER Marco</t>
  </si>
  <si>
    <t>BRAMBILLA Gianluca</t>
  </si>
  <si>
    <t>VAN ENGELEN Adne</t>
  </si>
  <si>
    <t>HOELGAARD Markus</t>
  </si>
  <si>
    <t>SYRITSA Gleb</t>
  </si>
  <si>
    <t>HAMILTON Chris</t>
  </si>
  <si>
    <t>BUDYAK Anatoliy</t>
  </si>
  <si>
    <t>TONELLI Alessandro</t>
  </si>
  <si>
    <t>LAPEIRA Paul</t>
  </si>
  <si>
    <t>HEIDUK Kim</t>
  </si>
  <si>
    <t>ABERASTURI Jon</t>
  </si>
  <si>
    <t>BABOR Daniel</t>
  </si>
  <si>
    <t>BOVEN Lars</t>
  </si>
  <si>
    <t>CONTI Valerio</t>
  </si>
  <si>
    <t>PAREDES Wilmar</t>
  </si>
  <si>
    <t>PLANCKAERT Edward</t>
  </si>
  <si>
    <t>CHARMIG Anthon</t>
  </si>
  <si>
    <t>VERONA Carlos</t>
  </si>
  <si>
    <t>K2</t>
  </si>
  <si>
    <t>PELLAUD Simon</t>
  </si>
  <si>
    <t>DE GENDT Aimé</t>
  </si>
  <si>
    <t>WEEMAES Sasha</t>
  </si>
  <si>
    <t>FLYNN Sean</t>
  </si>
  <si>
    <t>BANASZEK Norbert</t>
  </si>
  <si>
    <t>ČERNÝ Josef</t>
  </si>
  <si>
    <t>CAICEDO Jonathan Klever</t>
  </si>
  <si>
    <t>K3</t>
  </si>
  <si>
    <t>NORSGAARD JØRGENSEN Mathias</t>
  </si>
  <si>
    <t>LOPEZ Harold Martin</t>
  </si>
  <si>
    <t>CHRISTEN Fabio</t>
  </si>
  <si>
    <t>K4</t>
  </si>
  <si>
    <t>ZIJLAARD Maikel</t>
  </si>
  <si>
    <t>K5</t>
  </si>
  <si>
    <t>L1</t>
  </si>
  <si>
    <t>STAUNE-MITTET Johannes</t>
  </si>
  <si>
    <t>QUINTANA Nairo</t>
  </si>
  <si>
    <t>GRAAT Tijmen</t>
  </si>
  <si>
    <t>KRUIJSWIJK Steven</t>
  </si>
  <si>
    <t>OOMEN Sam</t>
  </si>
  <si>
    <t>AFFINI Edoardo</t>
  </si>
  <si>
    <t>CHRISTEN Jan</t>
  </si>
  <si>
    <t>CIMOLAI Davide</t>
  </si>
  <si>
    <t>BOMBOI Davide</t>
  </si>
  <si>
    <t>PICCOLO Andrea</t>
  </si>
  <si>
    <t>VAN BELLE Loe</t>
  </si>
  <si>
    <t>LAURANCE Axel</t>
  </si>
  <si>
    <t>HIRT Jan</t>
  </si>
  <si>
    <t>RYAN Archie</t>
  </si>
  <si>
    <t>ABDUL HALIL Mohamad Izzat Hilmi</t>
  </si>
  <si>
    <t>BOHLI Tom</t>
  </si>
  <si>
    <t>GAUTHERAT Pierre</t>
  </si>
  <si>
    <t>FEDOROV Yevgeniy</t>
  </si>
  <si>
    <t>BAYER Tobias</t>
  </si>
  <si>
    <t>CEPEDA Jefferson Alveiro</t>
  </si>
  <si>
    <t>ZAMBANINI Edoardo</t>
  </si>
  <si>
    <t>LE BERRE Mathis</t>
  </si>
  <si>
    <t>L2</t>
  </si>
  <si>
    <t>VALGREN Michael</t>
  </si>
  <si>
    <t>FRETIN Milan</t>
  </si>
  <si>
    <t>GOVEKAR Matevž</t>
  </si>
  <si>
    <t>PACHER Quentin</t>
  </si>
  <si>
    <t>FABBRO Matteo</t>
  </si>
  <si>
    <t>VAN DIJKE Mick</t>
  </si>
  <si>
    <t>RAFFERTY Darren</t>
  </si>
  <si>
    <t>MILESI Lorenzo</t>
  </si>
  <si>
    <t>MEURISSE Xandro</t>
  </si>
  <si>
    <t>SVRČEK Martin</t>
  </si>
  <si>
    <t>TRATNIK Jan</t>
  </si>
  <si>
    <t>BIZKARRA Mikel</t>
  </si>
  <si>
    <t>MORGADO António</t>
  </si>
  <si>
    <t>COLNAGHI Luca</t>
  </si>
  <si>
    <t>PEDERSEN Nicklas Amdi</t>
  </si>
  <si>
    <t>BANASZEK Alan</t>
  </si>
  <si>
    <t>TEUTENBERG Tim Torn</t>
  </si>
  <si>
    <t>WELTEN Bram</t>
  </si>
  <si>
    <t>VIVIANI Attilio</t>
  </si>
  <si>
    <t>BERRADE Urko</t>
  </si>
  <si>
    <t>AGIRRE Jon</t>
  </si>
  <si>
    <t>BRENNER Marco</t>
  </si>
  <si>
    <t>VAN DEN BROEK Frank</t>
  </si>
  <si>
    <t>JACOBS Johan</t>
  </si>
  <si>
    <t>HODEG Álvaro José</t>
  </si>
  <si>
    <t>L3</t>
  </si>
  <si>
    <t>FAURE PROST Alexy</t>
  </si>
  <si>
    <t>KOPECKÝ Tomáš</t>
  </si>
  <si>
    <t>CHAIYASOMBAT Thanakhan</t>
  </si>
  <si>
    <t>PEDERSEN Rasmus Søjberg</t>
  </si>
  <si>
    <t>BLOEM Joren</t>
  </si>
  <si>
    <t>VAN BOVEN Luca</t>
  </si>
  <si>
    <t>DE MARCHI Alessandro</t>
  </si>
  <si>
    <t>ROJAS Vicente</t>
  </si>
  <si>
    <t>VERGALLITO Luca</t>
  </si>
  <si>
    <t>PLOWRIGHT Jensen</t>
  </si>
  <si>
    <t>STEIMLE Jannik</t>
  </si>
  <si>
    <t>APARICIO Mario</t>
  </si>
  <si>
    <t>CANAL Carlos</t>
  </si>
  <si>
    <t>CONTRERAS Rodrigo</t>
  </si>
  <si>
    <t>DE VRIES Hartthijs</t>
  </si>
  <si>
    <t>PRICE-PEJTERSEN Johan</t>
  </si>
  <si>
    <t>L4</t>
  </si>
  <si>
    <t>KOGUT Oded</t>
  </si>
  <si>
    <t>DILLIER Silvan</t>
  </si>
  <si>
    <t>PARRA José Félix</t>
  </si>
  <si>
    <t>JEANNIÈRE Emilien</t>
  </si>
  <si>
    <t>ROMEO Iván</t>
  </si>
  <si>
    <t>COBO Iván</t>
  </si>
  <si>
    <t>LASTRA Jonathan</t>
  </si>
  <si>
    <t>L5</t>
  </si>
  <si>
    <t>VAN DER LEE Jardi Christiaan</t>
  </si>
  <si>
    <t>STANNARD Robert</t>
  </si>
  <si>
    <t>MAGNIER Paul</t>
  </si>
  <si>
    <t>CHAMPION Thomas</t>
  </si>
  <si>
    <t>DE POOTER Dries</t>
  </si>
  <si>
    <t>Teamindeling voor de ploegenklassementen:</t>
  </si>
  <si>
    <t>Divisies 2024:</t>
  </si>
  <si>
    <t>WorldTour Divisie:</t>
  </si>
  <si>
    <t>ProContinental Divisie:</t>
  </si>
  <si>
    <t>Continental Divisie:</t>
  </si>
  <si>
    <t>ProNational Divisie:</t>
  </si>
  <si>
    <t>National Divisie:</t>
  </si>
  <si>
    <t>Winnaar van de WorldTour Divisie wordt divisiekampioen 2024</t>
  </si>
  <si>
    <t>De nummer 4 in de ProContinental Divisie belandt in de playoff tegen de nummer 15 van de WorldTour Divisie</t>
  </si>
  <si>
    <t>De nummers 1, 2, 3 in de ProContinental Divisie promoveren naar de WorldTour Divisie</t>
  </si>
  <si>
    <t>Vanuit de ProContinental Divisie degraderen de nummers 16, 17, 18. De nummer 15 komt in de playoff</t>
  </si>
  <si>
    <t>Vanuit de WorldTour Divisie degraderen de nummers 16, 17, 18. De nummer 15 komt in de playoff</t>
  </si>
  <si>
    <t>De nummers 1, 2, 3 in de Continental Divisie promoveren naar de ProContinental Divisie</t>
  </si>
  <si>
    <t>De nummer 4 in de Continental Divisie belandt in de playoff tegen de nummer 15 van de ProContinental Divisie</t>
  </si>
  <si>
    <t>De nummers 1, 2, 3, 4, 5, 6, 7 in de ProNational Divisie promoveren naar de Continental Divisie</t>
  </si>
  <si>
    <t>Deelnemers die geen lijst hebben ingeleverd worden pas uit de divisiestanden verwijderd als ze door degradaties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</si>
  <si>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</si>
  <si>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</si>
  <si>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</si>
  <si>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</si>
  <si>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</si>
  <si>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</si>
  <si>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</si>
  <si>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</si>
  <si>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</si>
  <si>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</si>
  <si>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>I</t>
  </si>
  <si>
    <t>Groep A:</t>
  </si>
  <si>
    <t>Groep B:</t>
  </si>
  <si>
    <t>Groep C:</t>
  </si>
  <si>
    <t>Groep D:</t>
  </si>
  <si>
    <t>- Algemeen klassement</t>
  </si>
  <si>
    <t>- Puntenklassement</t>
  </si>
  <si>
    <t>- Medailleklassement</t>
  </si>
  <si>
    <t>- Divisiestanden</t>
  </si>
  <si>
    <t>- Beker</t>
  </si>
  <si>
    <t>- Debutantenklassement</t>
  </si>
  <si>
    <t>We strijden dit jaar om wisselbekers voor:</t>
  </si>
  <si>
    <t>De meetellende wedstrijden voor de beker zijn:</t>
  </si>
  <si>
    <t>UAE Tour</t>
  </si>
  <si>
    <t>Dwight Snell</t>
  </si>
  <si>
    <t>Maurice van Kuijk</t>
  </si>
  <si>
    <t>Thijs van Steen</t>
  </si>
  <si>
    <t>Kevin Cuppens</t>
  </si>
  <si>
    <t>Stijn Lurquin</t>
  </si>
  <si>
    <t>Rogier Smit</t>
  </si>
  <si>
    <t>Robbie Tas</t>
  </si>
  <si>
    <t>Marco Vroege</t>
  </si>
  <si>
    <t>Rowan Feenstra</t>
  </si>
  <si>
    <t>Joke van den Dool</t>
  </si>
  <si>
    <t>Michael Rabau</t>
  </si>
  <si>
    <t>Paul Mulder</t>
  </si>
  <si>
    <t>Goof van den Dool</t>
  </si>
  <si>
    <t>Henri Schoon</t>
  </si>
  <si>
    <t>Marco Terpstra</t>
  </si>
  <si>
    <t>Bas Walraven</t>
  </si>
  <si>
    <t>Joris Dehaes</t>
  </si>
  <si>
    <t>Harm Rieske</t>
  </si>
  <si>
    <t>Gellof van Steenis</t>
  </si>
  <si>
    <t>Arthur van Lith</t>
  </si>
  <si>
    <t>Sander Blokland</t>
  </si>
  <si>
    <t>Henk Tamminga</t>
  </si>
  <si>
    <t>Christiaan Walraven</t>
  </si>
  <si>
    <t>Brian Ras</t>
  </si>
  <si>
    <t>Bert Verhoeven</t>
  </si>
  <si>
    <t>Irma Achterkamp</t>
  </si>
  <si>
    <t>Jeroen Bink</t>
  </si>
  <si>
    <t>Kenny van Cauter</t>
  </si>
  <si>
    <t>Jochen Hintermaier</t>
  </si>
  <si>
    <t>Jelle Rinzema</t>
  </si>
  <si>
    <t>Wim Vellinga</t>
  </si>
  <si>
    <t>Lars van Soest</t>
  </si>
  <si>
    <t>Daan van Dijk</t>
  </si>
  <si>
    <t>Tour Down Under</t>
  </si>
  <si>
    <t>Cadel Evans Race</t>
  </si>
  <si>
    <t>Volta Valenciana</t>
  </si>
  <si>
    <t>Tour of Oman</t>
  </si>
  <si>
    <t>Volta Algarve</t>
  </si>
  <si>
    <t>Vuelta Andalucia</t>
  </si>
  <si>
    <t>Omloop Nieuwsblad</t>
  </si>
  <si>
    <t>Kuurne-Brussel-K.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</si>
  <si>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</si>
  <si>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</si>
  <si>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</si>
  <si>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</si>
  <si>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</si>
  <si>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</si>
  <si>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</si>
  <si>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</si>
  <si>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</si>
  <si>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</si>
  <si>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</si>
  <si>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</si>
  <si>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</si>
  <si>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</si>
  <si>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</si>
  <si>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</si>
  <si>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</si>
  <si>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Luik-Bastenaken-L.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</si>
  <si>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</si>
  <si>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</si>
  <si>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</si>
  <si>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</si>
  <si>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</si>
  <si>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</si>
  <si>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Gydo van Rheenen</t>
  </si>
  <si>
    <t>Ghdo van Rheenen</t>
  </si>
  <si>
    <t xml:space="preserve">In de eerste ronde worden de 136 deelnemers verdeeld over 4 groepen van 34. In deze groepen speelt iedereen één keer tegen elkaar.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</si>
  <si>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</si>
  <si>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</si>
  <si>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</si>
  <si>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</si>
  <si>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 xml:space="preserve">maar toch met 3-2 wist te winnen van Hesther van Wingerden, kan dus worden geopend. Mochten er koersen onverhoopt niet doorgaan, </t>
  </si>
  <si>
    <t>De jacht op de Beker, met als titelverdediger Sarco Bosschaart, die in een zinderende finale van 2024 met 0-2 achter kwam,</t>
  </si>
  <si>
    <t>dan zal de organisatie hiervoor tijdig andere wedstrijden kiezen.</t>
  </si>
  <si>
    <t>Bij een eventueel gelijke stand in de knock-out fase beslist ook hier het aantal jaarspelpunten in de desbetreffende wedstrijden.</t>
  </si>
  <si>
    <t>Zestiende Finale</t>
  </si>
  <si>
    <t>Groepsindeling groepsfase:</t>
  </si>
  <si>
    <t>Volledig speelschema groepsfase:</t>
  </si>
  <si>
    <t>en de Vuelta a Espana bekendgemaakt.</t>
  </si>
  <si>
    <t>Dit alles wordt uitgereikt op de feestavond aan het einde van het seizoen. Op deze avond worden ook pas de uitslagen van de NK's, WK's</t>
  </si>
  <si>
    <t>Voorts zijn er medailles voor de top 3 van de nationale kampioenschappen, de wereldkampioenschappen en alle 3 de grote rondes en</t>
  </si>
  <si>
    <t>certificaten voor alle deelnemers met een overzicht van hun prestaties in 2025, en ook certificaten voor de top 3 in de ploegenklassementen</t>
  </si>
  <si>
    <t xml:space="preserve">Vanuit de Continental Divisie degraderen de nummers 12, 13, 14, 15, 16, 17, 18. </t>
  </si>
  <si>
    <t>Vanuit de ProNational Divisie degraderen de nummers 34, 35, 36, 37, 38, 39, 40, 41, 42 en 43.</t>
  </si>
  <si>
    <t>De nummers 1, 2, 3, 4, 5, 6, 7, 8, 9 en 10 in de National Divisie promoveren naar de ProNational Divisie</t>
  </si>
  <si>
    <t>in de ProNational of in de National Divisie zijn terechtgekomen. Vandaar ook dat er dit jaar in de divisies een</t>
  </si>
  <si>
    <t>viertal deelnemers te zien zijn in de hoogste 3 divisies, die dit jaar geen lijst ingeleverd hebben. Dat zijn de</t>
  </si>
  <si>
    <r>
      <t xml:space="preserve">Erik Golverdingen </t>
    </r>
    <r>
      <rPr>
        <sz val="9"/>
        <rFont val="Arial"/>
        <family val="2"/>
      </rPr>
      <t>(2016)</t>
    </r>
  </si>
  <si>
    <r>
      <t xml:space="preserve">John Verschoor </t>
    </r>
    <r>
      <rPr>
        <sz val="9"/>
        <rFont val="Arial"/>
        <family val="2"/>
      </rPr>
      <t>(2015+2017+2022)</t>
    </r>
  </si>
  <si>
    <r>
      <t xml:space="preserve">Lenard Huijzer </t>
    </r>
    <r>
      <rPr>
        <sz val="9"/>
        <rFont val="Arial"/>
        <family val="2"/>
      </rPr>
      <t>(2024)</t>
    </r>
  </si>
  <si>
    <r>
      <t xml:space="preserve">Michiel van der Stelt </t>
    </r>
    <r>
      <rPr>
        <sz val="9"/>
        <rFont val="Arial"/>
        <family val="2"/>
      </rPr>
      <t>(2020)</t>
    </r>
  </si>
  <si>
    <r>
      <t xml:space="preserve">Rolf Pruijsen </t>
    </r>
    <r>
      <rPr>
        <sz val="9"/>
        <rFont val="Arial"/>
        <family val="2"/>
      </rPr>
      <t>(2018+2019+2021+2023)</t>
    </r>
  </si>
  <si>
    <t>ZZZZZ Diederik van den Heuvel</t>
  </si>
  <si>
    <r>
      <t xml:space="preserve">Hans de Jong </t>
    </r>
    <r>
      <rPr>
        <sz val="9"/>
        <rFont val="Arial"/>
        <family val="2"/>
      </rPr>
      <t>(2014)</t>
    </r>
  </si>
  <si>
    <t>ZZZZZ Hermen Vreugdenhil</t>
  </si>
  <si>
    <t>ZZZZZ Nico Kammers</t>
  </si>
  <si>
    <t>ZZZZZ Wilmer van Ginkel</t>
  </si>
  <si>
    <t>Tussen haakjes bij de deelnemers het jaar waarin zij de WorldTour Divisie wonnen.</t>
  </si>
  <si>
    <t>21/01-26/01 Santos Tour Down Under</t>
  </si>
  <si>
    <t>02/02 Cadel Evans Great Ocean Roadrace</t>
  </si>
  <si>
    <t>17/02-23/02 UAE Tour</t>
  </si>
  <si>
    <t>01/03 Omloop Nieuwsblad</t>
  </si>
  <si>
    <t>08/03 Strade Bianche</t>
  </si>
  <si>
    <t>09/03-16/03 Parijs-Nice</t>
  </si>
  <si>
    <t>10/03-16/03 Tirreno-Adriatico</t>
  </si>
  <si>
    <t>22/03 Milaan-San Remo</t>
  </si>
  <si>
    <t>24/03-30/03 Volta Ciclista a Catalunya</t>
  </si>
  <si>
    <t>26/03 Classic Brugge-De Panne</t>
  </si>
  <si>
    <t>28/03 E3 Saxo Classic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</si>
  <si>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</si>
  <si>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</si>
  <si>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</si>
  <si>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</si>
  <si>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</si>
  <si>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20/04 Amstel Gold Race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</si>
  <si>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</si>
  <si>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</si>
  <si>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</si>
  <si>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</si>
  <si>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</si>
  <si>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</si>
  <si>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</si>
  <si>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</si>
  <si>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05/07-27/07 Tour de France</t>
  </si>
  <si>
    <t>02/08 Donostia San Sebastian Klaskikoa</t>
  </si>
  <si>
    <t>04/08-10/08 Tour de Pologne</t>
  </si>
  <si>
    <t>20/08-24/08 Renewi Benelux Tour</t>
  </si>
  <si>
    <t>17/08 ADAC Cyclassics Hamburg</t>
  </si>
  <si>
    <t>31/08 Bretagne Classic Ouest France</t>
  </si>
  <si>
    <t>23/08-14/09 Vuelta a Espana</t>
  </si>
  <si>
    <t>12/09 GP Cycliste de Quebec</t>
  </si>
  <si>
    <t>14/09 GP Cycliste de Montreal</t>
  </si>
  <si>
    <t>11/10 Ronde van Lombardije</t>
  </si>
  <si>
    <t>14/10-19/10 Gree-Tour of Guangxi</t>
  </si>
  <si>
    <t>21/09 Wereldkampioenschappen Tijdrit</t>
  </si>
  <si>
    <t>28/09 Wereldkampioenschappen Wegrace</t>
  </si>
  <si>
    <t>05/02-09/02 Volta a la Comunitat Valenciana</t>
  </si>
  <si>
    <t>08/02-12/02Tour of Oman</t>
  </si>
  <si>
    <t>19/02-23/02 Volta ao Algarve</t>
  </si>
  <si>
    <t>19/02-23/02 Vuelta a Andalucia</t>
  </si>
  <si>
    <t>02/03 Kuurne-Brussel-Kuurne</t>
  </si>
  <si>
    <t>19/03 Danilith Nokere Koerse</t>
  </si>
  <si>
    <t>21/03 Bredene Koksijde Classic</t>
  </si>
  <si>
    <t>18/04 Brabantse Pijl</t>
  </si>
  <si>
    <t>26/07-30/07 Tour de Wallonie</t>
  </si>
  <si>
    <t>12/10 Parijs-Tours</t>
  </si>
  <si>
    <t>Groepsfase:</t>
  </si>
  <si>
    <t>Bart Willemse (1)</t>
  </si>
  <si>
    <t>Elly Mathijssen (1)</t>
  </si>
  <si>
    <t>Erik Golverdingen (1)</t>
  </si>
  <si>
    <t>Gerben van Helden (1)</t>
  </si>
  <si>
    <t>John Verschoor (1)</t>
  </si>
  <si>
    <t>Johnny Koolen (1)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</si>
  <si>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</si>
  <si>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</si>
  <si>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</si>
  <si>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De winnaar krijgt 3 punten en de verliezer 0 punten, met dien verstande als de voorsprong van de winnaar kleiner is dan 20% dan worden </t>
  </si>
  <si>
    <t>Bekercompetitie 2025:</t>
  </si>
  <si>
    <t>Team Altena</t>
  </si>
  <si>
    <t>Team Berchum Hoven</t>
  </si>
  <si>
    <t>Team Dames</t>
  </si>
  <si>
    <t>Team Frietverslinders</t>
  </si>
  <si>
    <t>Christaan van den Vlekkert</t>
  </si>
  <si>
    <t>Nathan van Zijl</t>
  </si>
  <si>
    <t>Team Kozakken Boys</t>
  </si>
  <si>
    <t>Team Limburg Utrecht</t>
  </si>
  <si>
    <t>Everard van der Luitgaarden</t>
  </si>
  <si>
    <t>Team Noord-Holland Zeeland</t>
  </si>
  <si>
    <t>Team Noord-Brabant Oost</t>
  </si>
  <si>
    <t>Team Noord-Brabant West</t>
  </si>
  <si>
    <t>Team Overijssel Sleeuwijk</t>
  </si>
  <si>
    <t>Elly Mathijsssen</t>
  </si>
  <si>
    <t>Team Zuid-Holland</t>
  </si>
  <si>
    <t>Mark van Hoven (1)</t>
  </si>
  <si>
    <t>Martijn Verbeek (1)</t>
  </si>
  <si>
    <t>Michiel van der Stelt (1)</t>
  </si>
  <si>
    <t>Lenard Huijzer (1)</t>
  </si>
  <si>
    <t>Nathan van Zijll (1)</t>
  </si>
  <si>
    <t>Rolf Pruijsen (1)</t>
  </si>
  <si>
    <t>Pascal Hommelberg (1)</t>
  </si>
  <si>
    <t>Sarco Bosschaart (1)</t>
  </si>
  <si>
    <t>Theo van de Luijtgaarden (1)</t>
  </si>
  <si>
    <t>Stefan Verschoor (1)</t>
  </si>
  <si>
    <t>Wim Rommens (1)</t>
  </si>
  <si>
    <t>Cas Coppens (2)</t>
  </si>
  <si>
    <t>Corne van Dorst (2)</t>
  </si>
  <si>
    <t>Fokko Haveman (2)</t>
  </si>
  <si>
    <t>Hans de Jong (2)</t>
  </si>
  <si>
    <t>Henri Koobs (2)</t>
  </si>
  <si>
    <t>Hesther van Wingerden (2)</t>
  </si>
  <si>
    <t>Jesse van Dalen (2)</t>
  </si>
  <si>
    <t>Jimmy Vancutsem (2)</t>
  </si>
  <si>
    <t>John Hertogh (2)</t>
  </si>
  <si>
    <t>Kees van As (2)</t>
  </si>
  <si>
    <t>Kevin Kammers (2)</t>
  </si>
  <si>
    <t>Peter Broos (2)</t>
  </si>
  <si>
    <t>Peter Muilwijk (2)</t>
  </si>
  <si>
    <t>Reinier Mulder (2)</t>
  </si>
  <si>
    <t>Stefan Admiraal (2)</t>
  </si>
  <si>
    <t>Yvo van Dorst (2)</t>
  </si>
  <si>
    <t>Christa van Helden (3)</t>
  </si>
  <si>
    <t>Corrie van Berchum (3)</t>
  </si>
  <si>
    <t>Corrie de Graaf (3)</t>
  </si>
  <si>
    <t>Heidi Slooters (3)</t>
  </si>
  <si>
    <t>Jan Hendrickx (3)</t>
  </si>
  <si>
    <t>Kees Rijborz (3)</t>
  </si>
  <si>
    <t>Lars Kammers (3)</t>
  </si>
  <si>
    <t>Leendert-Jan Visser (3)</t>
  </si>
  <si>
    <t>Levi Splinters (3)</t>
  </si>
  <si>
    <t>Michiel Willems (3)</t>
  </si>
  <si>
    <t>Monique Kammers (3)</t>
  </si>
  <si>
    <t>Niels Cloin (3)</t>
  </si>
  <si>
    <t>Pieter de Graaf (3)</t>
  </si>
  <si>
    <t>Rijn van Dommele (3)</t>
  </si>
  <si>
    <t>Ronald Krijnen (3)</t>
  </si>
  <si>
    <t>Sander Vreugdenhil (3)</t>
  </si>
  <si>
    <t>Wouter van der Stelt (3)</t>
  </si>
  <si>
    <t>Alex van der Pluijm (4)</t>
  </si>
  <si>
    <t>Bas Dorreman (4)</t>
  </si>
  <si>
    <t>Bas-Jan Zwijnenburg (4)</t>
  </si>
  <si>
    <t>Bram van Hoven (4)</t>
  </si>
  <si>
    <t>Christiaan van den Vlekkert (4)</t>
  </si>
  <si>
    <t>Chris Schepers (4)</t>
  </si>
  <si>
    <t>Ed Roos (4)</t>
  </si>
  <si>
    <t>Dennis Voorbraak (4)</t>
  </si>
  <si>
    <t>Frank Rousse (4)</t>
  </si>
  <si>
    <t>Freek Zuidam (4)</t>
  </si>
  <si>
    <t>Goof van den Dool (4)</t>
  </si>
  <si>
    <t>Everard van de Luijtgaarden (4)</t>
  </si>
  <si>
    <t>Hans Stevens (4)</t>
  </si>
  <si>
    <t>Ilse Terclavers (4)</t>
  </si>
  <si>
    <t>Jan Blokland (4)</t>
  </si>
  <si>
    <t>Jelle Rieske (4)</t>
  </si>
  <si>
    <t>Jens Roggeman (4)</t>
  </si>
  <si>
    <t>Jeroen Brabants (4)</t>
  </si>
  <si>
    <t>John Berger (4)</t>
  </si>
  <si>
    <t>Jos de Groot (4)</t>
  </si>
  <si>
    <t>Koen Posthuma (4)</t>
  </si>
  <si>
    <t>Kristie Janssens (4)</t>
  </si>
  <si>
    <t>Leon Verhaeg (4)</t>
  </si>
  <si>
    <t>Marc Bouwens (4)</t>
  </si>
  <si>
    <t>Mario Stolwijk (4)</t>
  </si>
  <si>
    <t>Martin Borggreve (4)</t>
  </si>
  <si>
    <t>Martin Rommens (4)</t>
  </si>
  <si>
    <t>Marcel Boeren (4)</t>
  </si>
  <si>
    <t>Monique van Hoven (4)</t>
  </si>
  <si>
    <t>Rik Harmsen (4)</t>
  </si>
  <si>
    <t>Rinus van der Wal (4)</t>
  </si>
  <si>
    <t>Paul Fierens (4)</t>
  </si>
  <si>
    <t>Ron van Kleef (4)</t>
  </si>
  <si>
    <t>Theo Moonen (4)</t>
  </si>
  <si>
    <t>Thijs van Hoven (4)</t>
  </si>
  <si>
    <t>Tom Uil (4)</t>
  </si>
  <si>
    <t>Tutu Ndona (4)</t>
  </si>
  <si>
    <t>Wesley Zandee (4)</t>
  </si>
  <si>
    <t>Vincent Kroes (4)</t>
  </si>
  <si>
    <t>Wim Dik (4)</t>
  </si>
  <si>
    <t>Wouter de Bruijn (4)</t>
  </si>
  <si>
    <t>Wouter Sies (4)</t>
  </si>
  <si>
    <t>Wout Geuns (4)</t>
  </si>
  <si>
    <t>Adri Willemstein (5)</t>
  </si>
  <si>
    <t>Arthur van Lith (5)</t>
  </si>
  <si>
    <t>Bas van Berchum (5)</t>
  </si>
  <si>
    <t>Bas Walraven (5)</t>
  </si>
  <si>
    <t>Bert Verhoeven (5)</t>
  </si>
  <si>
    <t>Brian Ras (5)</t>
  </si>
  <si>
    <t>Cynthia van Berchum (5)</t>
  </si>
  <si>
    <t>Dwight Snell (5)</t>
  </si>
  <si>
    <t>Daan van Dijk (5)</t>
  </si>
  <si>
    <t>Christiaan Walraven (5)</t>
  </si>
  <si>
    <t>Gellof van Steenis (5)</t>
  </si>
  <si>
    <t>Harm Rieske (5)</t>
  </si>
  <si>
    <t>Erwin van Luffelen (5)</t>
  </si>
  <si>
    <t>Gydo van Rheenen (5)</t>
  </si>
  <si>
    <t>Geert Leemput (5)</t>
  </si>
  <si>
    <t>Henri Dunant (5)</t>
  </si>
  <si>
    <t>Jelle Rinzema (5)</t>
  </si>
  <si>
    <t>Henk Tamminga (5)</t>
  </si>
  <si>
    <t>Henri Schoon (5)</t>
  </si>
  <si>
    <t>Irma Achterkamp (5)</t>
  </si>
  <si>
    <t>Jeroen Bink (5)</t>
  </si>
  <si>
    <t>Jochen Hintermaier (5)</t>
  </si>
  <si>
    <t>Jessy Redan (5)</t>
  </si>
  <si>
    <t>Jomardi van Berchum (5)</t>
  </si>
  <si>
    <t>Joke van den Dool (5)</t>
  </si>
  <si>
    <t>Kenny van Cauter (5)</t>
  </si>
  <si>
    <t>Lars van Soest (5)</t>
  </si>
  <si>
    <t>Joris Dehaes (5)</t>
  </si>
  <si>
    <t>Marco Terpstra (5)</t>
  </si>
  <si>
    <t>Marco Vroege (5)</t>
  </si>
  <si>
    <t>Kevin Cuppens (5)</t>
  </si>
  <si>
    <t>Maurice van Kuijk (5)</t>
  </si>
  <si>
    <t>Robbie Tas (5)</t>
  </si>
  <si>
    <t>Michael Rabau (5)</t>
  </si>
  <si>
    <t>Paul Mulder (5)</t>
  </si>
  <si>
    <t>Peer Verwijmeren (5)</t>
  </si>
  <si>
    <t>Sander Blokland (5)</t>
  </si>
  <si>
    <t>Rogier Smit (5)</t>
  </si>
  <si>
    <t>Rowan Feenstra (5)</t>
  </si>
  <si>
    <t>Stijn Lurquin (5)</t>
  </si>
  <si>
    <t>Thijs van Steen (5)</t>
  </si>
  <si>
    <t>Thomas Vreugdenhil (5)</t>
  </si>
  <si>
    <t>Wim Vellinga (5)</t>
  </si>
  <si>
    <t>1/8 finale</t>
  </si>
  <si>
    <t>1/4 finale</t>
  </si>
  <si>
    <t>(A)</t>
  </si>
  <si>
    <t>A - B</t>
  </si>
  <si>
    <t>(B)</t>
  </si>
  <si>
    <t>C - D</t>
  </si>
  <si>
    <t>(C)</t>
  </si>
  <si>
    <t>(D)</t>
  </si>
  <si>
    <t>(E)</t>
  </si>
  <si>
    <t>(F)</t>
  </si>
  <si>
    <t>(G)</t>
  </si>
  <si>
    <t>(H)</t>
  </si>
  <si>
    <t>Finale</t>
  </si>
  <si>
    <t>1/16 finale</t>
  </si>
  <si>
    <t>A1 - D8</t>
  </si>
  <si>
    <t>B1 - C8</t>
  </si>
  <si>
    <t>C1 - B8</t>
  </si>
  <si>
    <t>D1 - A8</t>
  </si>
  <si>
    <t>A2 - D7</t>
  </si>
  <si>
    <t>B2 - C7</t>
  </si>
  <si>
    <t>C2 - B7</t>
  </si>
  <si>
    <t>D2 - A7</t>
  </si>
  <si>
    <t>A3 - D6</t>
  </si>
  <si>
    <t>B3 - C6</t>
  </si>
  <si>
    <t>C3 - B6</t>
  </si>
  <si>
    <t>D3 - A6</t>
  </si>
  <si>
    <t>A4 - D5</t>
  </si>
  <si>
    <t>B4 - C5</t>
  </si>
  <si>
    <t>C4 - B5</t>
  </si>
  <si>
    <t>D4 - A5</t>
  </si>
  <si>
    <t>Speelschema knock-out fase:</t>
  </si>
  <si>
    <t>(I)</t>
  </si>
  <si>
    <t>(J)</t>
  </si>
  <si>
    <t>(K)</t>
  </si>
  <si>
    <t>(L)</t>
  </si>
  <si>
    <t>(M)</t>
  </si>
  <si>
    <t>(N)</t>
  </si>
  <si>
    <t>(O)</t>
  </si>
  <si>
    <t>(P)</t>
  </si>
  <si>
    <t>A - O</t>
  </si>
  <si>
    <t>B - P</t>
  </si>
  <si>
    <t>C - M</t>
  </si>
  <si>
    <t>D - N</t>
  </si>
  <si>
    <t>E - K</t>
  </si>
  <si>
    <t>F - L</t>
  </si>
  <si>
    <t>G - I</t>
  </si>
  <si>
    <t>H - J</t>
  </si>
  <si>
    <t>A - E</t>
  </si>
  <si>
    <t>B - F</t>
  </si>
  <si>
    <t>C - G</t>
  </si>
  <si>
    <t>D - H</t>
  </si>
  <si>
    <t>Debutanten hebben een UCI nummer gekregen op alfabetische volgorde van hun voornaam, vanaf UCI-144</t>
  </si>
  <si>
    <t>Naam</t>
  </si>
  <si>
    <t>Categorie</t>
  </si>
  <si>
    <t>A</t>
  </si>
  <si>
    <t>B</t>
  </si>
  <si>
    <t>J</t>
  </si>
  <si>
    <t>C</t>
  </si>
  <si>
    <t>G</t>
  </si>
  <si>
    <t>E</t>
  </si>
  <si>
    <t>D</t>
  </si>
  <si>
    <t>H</t>
  </si>
  <si>
    <t>L</t>
  </si>
  <si>
    <t>DEL GROSSO Tibor</t>
  </si>
  <si>
    <t>NORDHAGEN Jørgen</t>
  </si>
  <si>
    <t>K</t>
  </si>
  <si>
    <t>BEHRENS Niklas</t>
  </si>
  <si>
    <t>F</t>
  </si>
  <si>
    <t>TORRES Pablo</t>
  </si>
  <si>
    <t>BLACKMORE Joseph</t>
  </si>
  <si>
    <t>BRENNAN Matthew</t>
  </si>
  <si>
    <t>BISIAUX Léo</t>
  </si>
  <si>
    <t>BITTNER Pavel</t>
  </si>
  <si>
    <t>KRIJNSEN Jelte</t>
  </si>
  <si>
    <t>WIDAR Jarno</t>
  </si>
  <si>
    <t>ROLLAND Brieuc</t>
  </si>
  <si>
    <t>BAUDIN Alex</t>
  </si>
  <si>
    <t>DE SCHUYTENEER Steffen</t>
  </si>
  <si>
    <t>ARTZ Huub</t>
  </si>
  <si>
    <t>MIQUEL Pau</t>
  </si>
  <si>
    <t>DEHAIRS Simon</t>
  </si>
  <si>
    <t>GLIVAR Gal</t>
  </si>
  <si>
    <t>SÖDERQVIST Jakob</t>
  </si>
  <si>
    <t>AUGUST Andrew</t>
  </si>
  <si>
    <t>ARRIETA Igor</t>
  </si>
  <si>
    <t>NERURKAR Lukas</t>
  </si>
  <si>
    <t>KAJAMINI Florian Samuel</t>
  </si>
  <si>
    <t>EULÁLIO Afonso</t>
  </si>
  <si>
    <t>LEEMREIZE Gijs</t>
  </si>
  <si>
    <t>PINARELLO Alessandro</t>
  </si>
  <si>
    <t>VANGHELUWE Warre</t>
  </si>
  <si>
    <t>SILVA Guillermo Thomas</t>
  </si>
  <si>
    <t>PLUIMERS Rick</t>
  </si>
  <si>
    <t>LONARDI Giovanni</t>
  </si>
  <si>
    <t>MALUCELLI Matteo</t>
  </si>
  <si>
    <t>KOPECKÝ Matyáš</t>
  </si>
  <si>
    <t>DONNENWIRTH Tom</t>
  </si>
  <si>
    <t>BARBIER Pierre</t>
  </si>
  <si>
    <t>PEÑALVER Manuel</t>
  </si>
  <si>
    <t>VAN BEKKUM Darren</t>
  </si>
  <si>
    <t>DE PRETTO Davide</t>
  </si>
  <si>
    <t>DOUBLE Paul</t>
  </si>
  <si>
    <t>LOOCKX Lander</t>
  </si>
  <si>
    <t>DALBY Simon</t>
  </si>
  <si>
    <t>PESCADOR Diego </t>
  </si>
  <si>
    <t>VERSTRYNGE Emiel</t>
  </si>
  <si>
    <t>RODRÍGUEZ Óscar</t>
  </si>
  <si>
    <t>CAPIOT Amaury</t>
  </si>
  <si>
    <t>WALKER Max</t>
  </si>
  <si>
    <t>SLOCK Liam</t>
  </si>
  <si>
    <t>GUDMESTAD Tord</t>
  </si>
  <si>
    <t>MARTÍ Pau</t>
  </si>
  <si>
    <t>WENZEL Mats</t>
  </si>
  <si>
    <t>BRUTTOMESSO Alberto</t>
  </si>
  <si>
    <t>ISIDORE Noa</t>
  </si>
  <si>
    <t>BRAET Vito</t>
  </si>
  <si>
    <t>HAJEK Alexander</t>
  </si>
  <si>
    <t>REINDERINK Pepijn</t>
  </si>
  <si>
    <t>GRUEL Thibaud</t>
  </si>
  <si>
    <t>BUDZIŃSKI Marcin</t>
  </si>
  <si>
    <t>DESAL Ceriel</t>
  </si>
  <si>
    <t>KUDUS Merhawi</t>
  </si>
  <si>
    <t>UHLIG Henri</t>
  </si>
  <si>
    <t>VAN HOECKE Gijs</t>
  </si>
  <si>
    <t>ABAY Burak</t>
  </si>
  <si>
    <t>ADAMIETZ Johannes</t>
  </si>
  <si>
    <t>KUBIŠ Lukáš</t>
  </si>
  <si>
    <t>PICKRELL Riley</t>
  </si>
  <si>
    <t>ROMELE Alessandro</t>
  </si>
  <si>
    <t>LIVYNS Arjen</t>
  </si>
  <si>
    <t>RIVERA Brandon Smith</t>
  </si>
  <si>
    <t>TRONCHON Bastien</t>
  </si>
  <si>
    <t>CRESCIOLI Ludovico</t>
  </si>
  <si>
    <t>GAROFOLI Gianmarco</t>
  </si>
  <si>
    <t>GELDERS Gil</t>
  </si>
  <si>
    <t>PALUTA Michał</t>
  </si>
  <si>
    <t>VERCHER Mattéo</t>
  </si>
  <si>
    <t>HOLTER Ådne</t>
  </si>
  <si>
    <t>BAIS Mattia</t>
  </si>
  <si>
    <t>BURNS Luke</t>
  </si>
  <si>
    <t>GALVÁN Francisco</t>
  </si>
  <si>
    <t>JOHANNINK Jelle</t>
  </si>
  <si>
    <t>LE HUITOUZE Eddy</t>
  </si>
  <si>
    <t>MAESTRI Mirco</t>
  </si>
  <si>
    <t>MARTINEZ Guillermo Juan</t>
  </si>
  <si>
    <t>PRIMOŽIČ Jaka</t>
  </si>
  <si>
    <t>THORNLEY Callum</t>
  </si>
  <si>
    <t>VERRE Alessandro</t>
  </si>
  <si>
    <t>WÜRTZ SCHMIDT Mads</t>
  </si>
  <si>
    <t>NOVAK Domen</t>
  </si>
  <si>
    <t>ACOSTA Ruben Dario</t>
  </si>
  <si>
    <t>ANDERSEN Idar</t>
  </si>
  <si>
    <t>BARCELÓ Fernando</t>
  </si>
  <si>
    <t>DONIE Milan</t>
  </si>
  <si>
    <t>HERZOG Emil</t>
  </si>
  <si>
    <t>SANDER HANSEN Marcus</t>
  </si>
  <si>
    <t>GREENWOOD Matthew</t>
  </si>
  <si>
    <t>HENNEQUIN Paul</t>
  </si>
  <si>
    <t>SENTJENS Sente</t>
  </si>
  <si>
    <t>ZAPATA Mauricio</t>
  </si>
  <si>
    <t>JEGAT Jordan</t>
  </si>
  <si>
    <t>GACHIGNARD Thomas</t>
  </si>
  <si>
    <t>DELETTRE Alexandre</t>
  </si>
  <si>
    <t>LAAS Martin</t>
  </si>
  <si>
    <t>RUTSCH Jonas</t>
  </si>
  <si>
    <t>TAROZZI Manuele</t>
  </si>
  <si>
    <t>MAGLI Filippo</t>
  </si>
  <si>
    <t>COVILI Luca</t>
  </si>
  <si>
    <t>DÍAZ José Manuel</t>
  </si>
  <si>
    <t>HOLLMANN Juri</t>
  </si>
  <si>
    <t>O'BRIEN Kelland</t>
  </si>
  <si>
    <t>PESENTI Thomas</t>
  </si>
  <si>
    <t>LANGELLOTTI Victor</t>
  </si>
  <si>
    <t>GUARDEÑO Jaume</t>
  </si>
  <si>
    <t>IRIBAR Unai</t>
  </si>
  <si>
    <t>JANSSENS Jimmy</t>
  </si>
  <si>
    <t>MAAS Jan</t>
  </si>
  <si>
    <t>PRADES Eduard</t>
  </si>
  <si>
    <t>RAILEANU Cristian</t>
  </si>
  <si>
    <t>ZOIDL Riccardo</t>
  </si>
  <si>
    <t>HUENS Axel</t>
  </si>
  <si>
    <t>SMIRNOV Ivan</t>
  </si>
  <si>
    <t>ABREHA Negasi Haylu</t>
  </si>
  <si>
    <t>ANDERSEN Mads</t>
  </si>
  <si>
    <t>BELOKI Markel</t>
  </si>
  <si>
    <t>BOGDANOVICS Maris</t>
  </si>
  <si>
    <t>BORGO Alessandro</t>
  </si>
  <si>
    <t>BRUSTENGA Marc</t>
  </si>
  <si>
    <t>CARBONI Giovanni</t>
  </si>
  <si>
    <t>CHAUSSINAND Joris</t>
  </si>
  <si>
    <t>CHAWCHIANGKWANG Peerapol</t>
  </si>
  <si>
    <t>CHUMIL Sergio Geovani</t>
  </si>
  <si>
    <t>CONFORTI Lorenzo</t>
  </si>
  <si>
    <t>CORKERY Dillon</t>
  </si>
  <si>
    <t>CROCKETT Finn</t>
  </si>
  <si>
    <t>D'AMATO Andrea</t>
  </si>
  <si>
    <t>DARDER Sergi</t>
  </si>
  <si>
    <t>DEL PINO Jesus</t>
  </si>
  <si>
    <t>FANCELLU Alessandro</t>
  </si>
  <si>
    <t>GERVAIS Laurent</t>
  </si>
  <si>
    <t>GIBBONS Ryan</t>
  </si>
  <si>
    <t>GIDDINGS Joshua</t>
  </si>
  <si>
    <t>GRADEK Kamil</t>
  </si>
  <si>
    <t>GUALDI Simone</t>
  </si>
  <si>
    <t>HICKS Dylan</t>
  </si>
  <si>
    <t>HOBBS Noah</t>
  </si>
  <si>
    <t>HUBY Antoine</t>
  </si>
  <si>
    <t>JAIME Álex</t>
  </si>
  <si>
    <t>JARNET Maxime</t>
  </si>
  <si>
    <t>JOHANSEN Julius</t>
  </si>
  <si>
    <t>KAGIMU Charles</t>
  </si>
  <si>
    <t>KEPPLINGER Rainer</t>
  </si>
  <si>
    <t>KLUGE Roger</t>
  </si>
  <si>
    <t>KUYPERS Gerben</t>
  </si>
  <si>
    <t>LAMBRECHT Michiel</t>
  </si>
  <si>
    <t>L'HOTE Antoine</t>
  </si>
  <si>
    <t>MILESI Nicolas</t>
  </si>
  <si>
    <t>MOLENAAR Alex</t>
  </si>
  <si>
    <t>MOURIS Wessel</t>
  </si>
  <si>
    <t>O'CONNOR Ronan</t>
  </si>
  <si>
    <t>OTTEMA Rick</t>
  </si>
  <si>
    <t>PICKERING Finlay</t>
  </si>
  <si>
    <t>POLLEFLIET Gianluca</t>
  </si>
  <si>
    <t>QUARANTA Samuel</t>
  </si>
  <si>
    <t>RASENBERG Martijn</t>
  </si>
  <si>
    <t>ROGERS Cameron</t>
  </si>
  <si>
    <t>ROJAS Brandon Alejandro</t>
  </si>
  <si>
    <t>RUSSO Clément</t>
  </si>
  <si>
    <t>SHEN Yutao</t>
  </si>
  <si>
    <t>SINSCHEK Nils</t>
  </si>
  <si>
    <t>STITES Tyler</t>
  </si>
  <si>
    <t>SVESTAD-BÅRDSENG Embret</t>
  </si>
  <si>
    <t>TAGLIANI Filippo</t>
  </si>
  <si>
    <t>TONEATTI Davide</t>
  </si>
  <si>
    <t>TU Sergio</t>
  </si>
  <si>
    <t>TUSVELD Martijn</t>
  </si>
  <si>
    <t>UMBA Santiago</t>
  </si>
  <si>
    <t>VAN DE WYNKELE Lorenz</t>
  </si>
  <si>
    <t>VAN DER TUUK Axel</t>
  </si>
  <si>
    <t>VAN NIEKERK Morné</t>
  </si>
  <si>
    <t>WEISS Fabian</t>
  </si>
  <si>
    <t>YAMAMOTO Masaki</t>
  </si>
  <si>
    <t>ZAMPERINI Edoardo</t>
  </si>
  <si>
    <t>ZANGERLE Emanuel</t>
  </si>
  <si>
    <t>AERTS Toon</t>
  </si>
  <si>
    <t>DONALDSON Robert</t>
  </si>
  <si>
    <t>GOGL Michael</t>
  </si>
  <si>
    <t>GUTIÉRREZ Jorge</t>
  </si>
  <si>
    <t>PINAZZI Mattia</t>
  </si>
  <si>
    <t>SWIFT Ben</t>
  </si>
  <si>
    <t>ZABELINSKIY Bogdan</t>
  </si>
  <si>
    <t>Gekozen</t>
  </si>
  <si>
    <t>Tot slot het aantal keer dat alle renners gekozen zijn door de 136 deelnemers:</t>
  </si>
  <si>
    <t>Loosdrecht</t>
  </si>
  <si>
    <t>Lubbeek (Belgie)</t>
  </si>
  <si>
    <t>Meerkerk</t>
  </si>
  <si>
    <t>Lovenjoel (Belgie)</t>
  </si>
  <si>
    <t>Aalst (Belgie)</t>
  </si>
  <si>
    <t>Linden (Belgie)</t>
  </si>
  <si>
    <t>Born</t>
  </si>
  <si>
    <t>Rijkevorsel (Belgie)</t>
  </si>
  <si>
    <t>Mol (Belgie)</t>
  </si>
  <si>
    <t>Boutersem (Belgie)</t>
  </si>
  <si>
    <t>Lier (Belgie)</t>
  </si>
  <si>
    <t>Gouderak</t>
  </si>
  <si>
    <t>Volendam</t>
  </si>
  <si>
    <t>Ammerzoden</t>
  </si>
  <si>
    <t>Oosterhout</t>
  </si>
  <si>
    <t>Woudrichem</t>
  </si>
  <si>
    <t>Pijnacker</t>
  </si>
  <si>
    <t>Laren</t>
  </si>
  <si>
    <t>Hardenberg</t>
  </si>
  <si>
    <t>Sassenheim</t>
  </si>
  <si>
    <t>Teteringen</t>
  </si>
  <si>
    <t>Erpe-Mere</t>
  </si>
  <si>
    <t>Elsloo</t>
  </si>
  <si>
    <t>Limmen</t>
  </si>
  <si>
    <t>Huissen</t>
  </si>
  <si>
    <t>Gouda</t>
  </si>
  <si>
    <t>Linter (Belgie)</t>
  </si>
  <si>
    <t>Heerhugowaard</t>
  </si>
  <si>
    <t>Tienen (Belgie)</t>
  </si>
  <si>
    <t>Hoogeveen</t>
  </si>
  <si>
    <t>UCI27</t>
  </si>
  <si>
    <t>UCI38</t>
  </si>
  <si>
    <t>UCI48</t>
  </si>
  <si>
    <t>UCI50</t>
  </si>
  <si>
    <t>UCI57</t>
  </si>
  <si>
    <t>UCI74</t>
  </si>
  <si>
    <t>UCI75</t>
  </si>
  <si>
    <t>UCI76</t>
  </si>
  <si>
    <t>UCI77</t>
  </si>
  <si>
    <t>UCI90</t>
  </si>
  <si>
    <t>UCI99</t>
  </si>
  <si>
    <t>UCI102</t>
  </si>
  <si>
    <t>UCI105</t>
  </si>
  <si>
    <t>UCI106</t>
  </si>
  <si>
    <t>UCI107</t>
  </si>
  <si>
    <t>UCI109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</si>
  <si>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</si>
  <si>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</si>
  <si>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</si>
  <si>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</si>
  <si>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</si>
  <si>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</si>
  <si>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</si>
  <si>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</si>
  <si>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UCI118</t>
  </si>
  <si>
    <t>UCI119</t>
  </si>
  <si>
    <t>UCI121</t>
  </si>
  <si>
    <t>UCI122</t>
  </si>
  <si>
    <t>UCI123</t>
  </si>
  <si>
    <t>UCI155</t>
  </si>
  <si>
    <t>UCI156</t>
  </si>
  <si>
    <t>UCI157</t>
  </si>
  <si>
    <t>UCI158</t>
  </si>
  <si>
    <t>UCI159</t>
  </si>
  <si>
    <t>UCI160</t>
  </si>
  <si>
    <t>Kenny Van Cauter</t>
  </si>
  <si>
    <t>UCI161</t>
  </si>
  <si>
    <t>UCI162</t>
  </si>
  <si>
    <t>UCI163</t>
  </si>
  <si>
    <t>UCI164</t>
  </si>
  <si>
    <t>UCI165</t>
  </si>
  <si>
    <t>UCI166</t>
  </si>
  <si>
    <t>UCI167</t>
  </si>
  <si>
    <t>UCI168</t>
  </si>
  <si>
    <t>UCI169</t>
  </si>
  <si>
    <t>UCI170</t>
  </si>
  <si>
    <t>UCI171</t>
  </si>
  <si>
    <t>UCI172</t>
  </si>
  <si>
    <t>UCI173</t>
  </si>
  <si>
    <t>Hagenes Per Strand</t>
  </si>
  <si>
    <t>Kragh Andersen</t>
  </si>
  <si>
    <t>deelnemers met ZZZZZ voor hun naam. Zij zullen dus sowieso degraderen.</t>
  </si>
  <si>
    <t>UCI-094, UCI-095, UCI-120, UCI-124, UCI-127, UCI-128, UCI-129, UCI-130, UCI-132, UCI-134, UCI-135, UCI-136, UCI-137, UCI-138, UCI-139, UCI-140, UCI-141, UCI-142 en UCI-143 geen lijst ingeleverd</t>
  </si>
  <si>
    <t>UCI-021, UCI-033, UCI-036, UCI-040, UCI-051, UCI-055, UCI-059, UCI-063, UCI-065, UCI-067, UCI-080, UCI-084, UCI-085, UCI-086, UCI-087, UCI-089, UCI-091, UCI-092, UCI-93</t>
  </si>
  <si>
    <t>De gekozen kopmannen zijn de renners in de gele vakjes.</t>
  </si>
  <si>
    <t>UCI174</t>
  </si>
  <si>
    <t>Ook dit jaar wordt er weer gestreden om 3 ploegenklassementen. Het algemeen ploegenklassement met de puntentelling hetzelfde als voor het algemeen klassement.</t>
  </si>
  <si>
    <t>Het Punten ploegenklassement met de puntentelling hetzelfde als voor het individuele puntenklassement . En tot slot het Medaille ploegenklassement waarin de</t>
  </si>
  <si>
    <t>8 deelnemers per ploeg met elkaar zoveel mogelijk medailles in de wacht proberen te slepen.</t>
  </si>
  <si>
    <t>En het aantal keer dat een renner als kopman is gekozen: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</si>
</sst>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[$-413]General"/>
    <numFmt numFmtId="166" formatCode="[$-40C]0.00"/>
  </numFmts>
  <fonts count="54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color theme="1"/>
      <name val="Calibri"/>
      <family val="2"/>
      <scheme val="minor"/>
    </font>
    <font>
      <b/>
      <u/>
      <sz val="10"/>
      <name val="Arial"/>
      <family val="2"/>
    </font>
    <font>
      <b/>
      <u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5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11"/>
      <name val="Calibri"/>
      <family val="2"/>
    </font>
    <font>
      <sz val="11"/>
      <color theme="10"/>
      <name val="Calibri"/>
      <family val="2"/>
    </font>
    <font>
      <sz val="9"/>
      <color indexed="8"/>
      <name val="Arial"/>
      <family val="2"/>
    </font>
    <font>
      <sz val="11"/>
      <color theme="10"/>
      <name val="Calibri"/>
      <family val="2"/>
      <charset val="1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0"/>
      <color theme="1"/>
      <name val="Arial1"/>
    </font>
    <font>
      <b/>
      <sz val="12"/>
      <name val="Arial"/>
      <family val="2"/>
    </font>
    <font>
      <b/>
      <i/>
      <u/>
      <sz val="12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Arial"/>
      <family val="2"/>
    </font>
    <font>
      <b/>
      <u/>
      <sz val="14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4"/>
      <color theme="1"/>
      <name val="Calibri"/>
      <family val="2"/>
      <scheme val="minor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sz val="11"/>
      <color rgb="FF757575"/>
      <name val="Arial"/>
      <family val="2"/>
    </font>
    <font>
      <sz val="11"/>
      <color theme="1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color rgb="FF34495E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u/>
      <sz val="14"/>
      <color rgb="FF333333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Arial"/>
      <family val="2"/>
    </font>
    <font>
      <sz val="12"/>
      <color rgb="FF34495E"/>
      <name val="Calibri"/>
      <family val="2"/>
      <scheme val="minor"/>
    </font>
    <font>
      <sz val="12"/>
      <name val="Calibri"/>
      <family val="2"/>
      <scheme val="minor"/>
    </font>
    <font>
      <b/>
      <u/>
      <sz val="14"/>
      <name val="Calibri"/>
      <family val="2"/>
      <scheme val="minor"/>
    </font>
    <font>
      <b/>
      <i/>
      <u/>
      <sz val="11"/>
      <name val="Arial"/>
      <family val="2"/>
    </font>
    <font>
      <b/>
      <sz val="12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b/>
      <i/>
      <u/>
      <sz val="10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i/>
      <u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"/>
    </font>
    <font>
      <sz val="10"/>
      <name val="Arial1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DDDDD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5" fontId="16" fillId="0" borderId="0"/>
    <xf numFmtId="165" fontId="17" fillId="0" borderId="0"/>
  </cellStyleXfs>
  <cellXfs count="1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7" fillId="0" borderId="0" xfId="0" quotePrefix="1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164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2" fontId="12" fillId="0" borderId="0" xfId="1" applyNumberFormat="1" applyFont="1" applyFill="1" applyAlignment="1" applyProtection="1">
      <alignment horizontal="left"/>
    </xf>
    <xf numFmtId="2" fontId="15" fillId="0" borderId="0" xfId="0" applyNumberFormat="1" applyFont="1" applyAlignment="1">
      <alignment horizontal="left"/>
    </xf>
    <xf numFmtId="0" fontId="10" fillId="3" borderId="0" xfId="0" applyFont="1" applyFill="1"/>
    <xf numFmtId="2" fontId="12" fillId="0" borderId="0" xfId="0" applyNumberFormat="1" applyFont="1" applyAlignment="1">
      <alignment horizontal="left"/>
    </xf>
    <xf numFmtId="2" fontId="11" fillId="0" borderId="0" xfId="1" applyNumberFormat="1" applyFont="1" applyAlignment="1" applyProtection="1"/>
    <xf numFmtId="1" fontId="10" fillId="0" borderId="0" xfId="0" applyNumberFormat="1" applyFont="1"/>
    <xf numFmtId="0" fontId="1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2" fontId="11" fillId="0" borderId="0" xfId="0" applyNumberFormat="1" applyFont="1" applyAlignment="1">
      <alignment horizontal="left"/>
    </xf>
    <xf numFmtId="0" fontId="22" fillId="0" borderId="0" xfId="0" applyFont="1"/>
    <xf numFmtId="0" fontId="13" fillId="0" borderId="0" xfId="0" applyFont="1"/>
    <xf numFmtId="2" fontId="14" fillId="0" borderId="0" xfId="1" applyNumberFormat="1" applyFont="1" applyFill="1" applyBorder="1" applyAlignment="1" applyProtection="1">
      <alignment horizontal="left"/>
    </xf>
    <xf numFmtId="0" fontId="23" fillId="0" borderId="0" xfId="1" applyFont="1" applyAlignment="1" applyProtection="1">
      <alignment horizontal="left"/>
    </xf>
    <xf numFmtId="0" fontId="23" fillId="0" borderId="0" xfId="0" applyFont="1" applyAlignment="1">
      <alignment horizontal="left"/>
    </xf>
    <xf numFmtId="0" fontId="15" fillId="0" borderId="0" xfId="1" applyFont="1" applyAlignment="1" applyProtection="1">
      <alignment horizontal="left"/>
    </xf>
    <xf numFmtId="0" fontId="24" fillId="0" borderId="0" xfId="0" applyFont="1" applyAlignment="1">
      <alignment horizontal="left"/>
    </xf>
    <xf numFmtId="0" fontId="16" fillId="0" borderId="0" xfId="1" applyFont="1" applyAlignment="1" applyProtection="1">
      <alignment horizontal="left"/>
    </xf>
    <xf numFmtId="0" fontId="2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4" fontId="23" fillId="0" borderId="0" xfId="0" applyNumberFormat="1" applyFont="1" applyAlignment="1">
      <alignment horizontal="center"/>
    </xf>
    <xf numFmtId="4" fontId="23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49" fontId="18" fillId="0" borderId="0" xfId="0" applyNumberFormat="1" applyFont="1" applyAlignment="1">
      <alignment horizontal="left"/>
    </xf>
    <xf numFmtId="49" fontId="23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24" fillId="0" borderId="0" xfId="0" applyFont="1"/>
    <xf numFmtId="0" fontId="24" fillId="0" borderId="0" xfId="1" applyFont="1" applyBorder="1" applyAlignment="1" applyProtection="1">
      <alignment horizontal="left"/>
    </xf>
    <xf numFmtId="0" fontId="24" fillId="0" borderId="0" xfId="0" applyFont="1" applyAlignment="1" applyProtection="1">
      <alignment horizontal="left"/>
      <protection locked="0"/>
    </xf>
    <xf numFmtId="49" fontId="24" fillId="0" borderId="0" xfId="0" applyNumberFormat="1" applyFont="1"/>
    <xf numFmtId="0" fontId="26" fillId="0" borderId="0" xfId="0" applyFont="1"/>
    <xf numFmtId="0" fontId="5" fillId="0" borderId="0" xfId="0" applyFont="1"/>
    <xf numFmtId="0" fontId="27" fillId="0" borderId="1" xfId="0" applyFont="1" applyBorder="1" applyAlignment="1">
      <alignment vertical="top"/>
    </xf>
    <xf numFmtId="0" fontId="28" fillId="0" borderId="0" xfId="0" applyFont="1"/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32" fillId="0" borderId="0" xfId="0" applyFont="1"/>
    <xf numFmtId="0" fontId="33" fillId="0" borderId="0" xfId="0" applyFont="1"/>
    <xf numFmtId="0" fontId="34" fillId="0" borderId="0" xfId="0" applyFont="1"/>
    <xf numFmtId="0" fontId="0" fillId="0" borderId="0" xfId="0" applyFont="1"/>
    <xf numFmtId="0" fontId="35" fillId="0" borderId="0" xfId="0" applyFont="1" applyAlignment="1">
      <alignment horizontal="left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5" fillId="0" borderId="0" xfId="0" applyFont="1"/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9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0" fontId="42" fillId="0" borderId="0" xfId="0" applyFont="1" applyAlignment="1">
      <alignment horizontal="left"/>
    </xf>
    <xf numFmtId="0" fontId="41" fillId="0" borderId="0" xfId="0" applyFont="1" applyAlignment="1">
      <alignment vertical="center"/>
    </xf>
    <xf numFmtId="0" fontId="42" fillId="0" borderId="0" xfId="1" applyFont="1" applyAlignment="1" applyProtection="1">
      <alignment horizontal="left"/>
    </xf>
    <xf numFmtId="0" fontId="42" fillId="0" borderId="0" xfId="0" applyFont="1" applyAlignment="1" applyProtection="1">
      <alignment horizontal="left"/>
      <protection locked="0"/>
    </xf>
    <xf numFmtId="0" fontId="24" fillId="0" borderId="0" xfId="0" applyFont="1" applyBorder="1"/>
    <xf numFmtId="0" fontId="24" fillId="0" borderId="0" xfId="0" applyFont="1" applyBorder="1" applyAlignment="1" applyProtection="1">
      <alignment horizontal="left"/>
      <protection locked="0"/>
    </xf>
    <xf numFmtId="0" fontId="24" fillId="0" borderId="0" xfId="0" applyFont="1" applyBorder="1" applyAlignment="1">
      <alignment horizontal="left"/>
    </xf>
    <xf numFmtId="49" fontId="0" fillId="0" borderId="0" xfId="0" applyNumberFormat="1" applyFont="1"/>
    <xf numFmtId="0" fontId="43" fillId="0" borderId="0" xfId="0" applyFont="1" applyAlignment="1">
      <alignment horizontal="left"/>
    </xf>
    <xf numFmtId="0" fontId="43" fillId="0" borderId="0" xfId="0" applyFont="1"/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44" fillId="0" borderId="0" xfId="0" applyFont="1"/>
    <xf numFmtId="49" fontId="0" fillId="0" borderId="0" xfId="0" applyNumberFormat="1"/>
    <xf numFmtId="0" fontId="45" fillId="0" borderId="0" xfId="0" applyFont="1"/>
    <xf numFmtId="0" fontId="46" fillId="0" borderId="0" xfId="0" applyFont="1"/>
    <xf numFmtId="0" fontId="19" fillId="0" borderId="0" xfId="0" applyFont="1" applyAlignment="1">
      <alignment horizontal="left" vertical="center"/>
    </xf>
    <xf numFmtId="0" fontId="47" fillId="0" borderId="0" xfId="0" applyFont="1" applyAlignment="1">
      <alignment horizontal="center"/>
    </xf>
    <xf numFmtId="0" fontId="24" fillId="0" borderId="0" xfId="1" applyFont="1" applyFill="1" applyAlignment="1" applyProtection="1"/>
    <xf numFmtId="0" fontId="6" fillId="0" borderId="0" xfId="0" applyFont="1"/>
    <xf numFmtId="0" fontId="3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1" applyFont="1" applyFill="1" applyBorder="1" applyAlignment="1" applyProtection="1"/>
    <xf numFmtId="0" fontId="48" fillId="0" borderId="0" xfId="0" applyFont="1"/>
    <xf numFmtId="0" fontId="23" fillId="0" borderId="0" xfId="0" applyFont="1"/>
    <xf numFmtId="0" fontId="49" fillId="0" borderId="0" xfId="0" applyFont="1"/>
    <xf numFmtId="0" fontId="24" fillId="0" borderId="0" xfId="1" applyFont="1" applyAlignment="1" applyProtection="1"/>
    <xf numFmtId="0" fontId="24" fillId="0" borderId="0" xfId="1" applyFont="1" applyFill="1" applyAlignment="1" applyProtection="1">
      <alignment horizontal="left" vertical="center"/>
    </xf>
    <xf numFmtId="0" fontId="50" fillId="0" borderId="0" xfId="0" applyFont="1"/>
    <xf numFmtId="2" fontId="11" fillId="0" borderId="0" xfId="1" applyNumberFormat="1" applyFont="1" applyAlignment="1" applyProtection="1">
      <alignment horizontal="left"/>
    </xf>
    <xf numFmtId="49" fontId="23" fillId="0" borderId="0" xfId="0" applyNumberFormat="1" applyFont="1" applyAlignment="1">
      <alignment horizontal="left"/>
    </xf>
    <xf numFmtId="0" fontId="42" fillId="0" borderId="0" xfId="0" applyFont="1"/>
    <xf numFmtId="0" fontId="23" fillId="2" borderId="0" xfId="0" applyFont="1" applyFill="1"/>
    <xf numFmtId="0" fontId="42" fillId="3" borderId="0" xfId="0" applyFont="1" applyFill="1"/>
    <xf numFmtId="0" fontId="5" fillId="0" borderId="0" xfId="0" applyFont="1" applyAlignment="1">
      <alignment horizontal="center"/>
    </xf>
    <xf numFmtId="0" fontId="51" fillId="2" borderId="0" xfId="0" applyFont="1" applyFill="1"/>
    <xf numFmtId="0" fontId="51" fillId="0" borderId="0" xfId="0" applyFont="1"/>
    <xf numFmtId="0" fontId="5" fillId="3" borderId="0" xfId="0" applyFont="1" applyFill="1"/>
    <xf numFmtId="2" fontId="52" fillId="0" borderId="0" xfId="1" applyNumberFormat="1" applyFont="1" applyBorder="1" applyAlignment="1" applyProtection="1">
      <alignment horizontal="left"/>
    </xf>
    <xf numFmtId="0" fontId="10" fillId="2" borderId="0" xfId="0" applyFont="1" applyFill="1"/>
    <xf numFmtId="2" fontId="11" fillId="4" borderId="0" xfId="1" applyNumberFormat="1" applyFont="1" applyFill="1" applyAlignment="1" applyProtection="1">
      <alignment horizontal="left"/>
    </xf>
    <xf numFmtId="166" fontId="11" fillId="0" borderId="0" xfId="2" applyNumberFormat="1" applyFont="1" applyAlignment="1">
      <alignment horizontal="left"/>
    </xf>
    <xf numFmtId="2" fontId="11" fillId="4" borderId="0" xfId="0" applyNumberFormat="1" applyFont="1" applyFill="1" applyAlignment="1">
      <alignment horizontal="left"/>
    </xf>
    <xf numFmtId="2" fontId="52" fillId="4" borderId="0" xfId="1" applyNumberFormat="1" applyFont="1" applyFill="1" applyBorder="1" applyAlignment="1" applyProtection="1">
      <alignment horizontal="left"/>
    </xf>
    <xf numFmtId="2" fontId="11" fillId="0" borderId="0" xfId="2" applyNumberFormat="1" applyFont="1" applyAlignment="1">
      <alignment horizontal="left"/>
    </xf>
    <xf numFmtId="2" fontId="52" fillId="0" borderId="0" xfId="1" applyNumberFormat="1" applyFont="1" applyFill="1" applyBorder="1" applyAlignment="1" applyProtection="1">
      <alignment horizontal="left"/>
    </xf>
    <xf numFmtId="2" fontId="5" fillId="0" borderId="0" xfId="0" applyNumberFormat="1" applyFont="1" applyAlignment="1">
      <alignment horizontal="left"/>
    </xf>
    <xf numFmtId="166" fontId="53" fillId="0" borderId="0" xfId="3" applyNumberFormat="1" applyFont="1" applyAlignment="1">
      <alignment horizontal="left"/>
    </xf>
    <xf numFmtId="2" fontId="52" fillId="0" borderId="0" xfId="3" applyNumberFormat="1" applyFont="1" applyAlignment="1">
      <alignment horizontal="left"/>
    </xf>
    <xf numFmtId="166" fontId="11" fillId="4" borderId="0" xfId="2" applyNumberFormat="1" applyFont="1" applyFill="1" applyAlignment="1">
      <alignment horizontal="left"/>
    </xf>
    <xf numFmtId="2" fontId="11" fillId="4" borderId="0" xfId="2" applyNumberFormat="1" applyFont="1" applyFill="1" applyAlignment="1">
      <alignment horizontal="left"/>
    </xf>
  </cellXfs>
  <cellStyles count="4">
    <cellStyle name="Excel Built-in Hyperlink" xfId="2" xr:uid="{E9FFCAC6-CA29-47E3-A108-C6EF16999D12}"/>
    <cellStyle name="Excel Built-in Normal" xfId="3" xr:uid="{A8ED15F7-011E-4639-AD8A-119E19E6872E}"/>
    <cellStyle name="Hyperlink" xfId="1" builtinId="8"/>
    <cellStyle name="Standaard" xfId="0" builtinId="0"/>
  </cellStyles>
  <dxfs count="1422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felix-gall" TargetMode="External"/><Relationship Id="rId671" Type="http://schemas.openxmlformats.org/officeDocument/2006/relationships/hyperlink" Target="https://www.procyclingstats.com/rider/oier-lazkano" TargetMode="External"/><Relationship Id="rId21" Type="http://schemas.openxmlformats.org/officeDocument/2006/relationships/hyperlink" Target="https://www.procyclingstats.com/rider/brandon-mcnulty" TargetMode="External"/><Relationship Id="rId324" Type="http://schemas.openxmlformats.org/officeDocument/2006/relationships/hyperlink" Target="https://www.procyclingstats.com/rider/sylvain-moniquet" TargetMode="External"/><Relationship Id="rId531" Type="http://schemas.openxmlformats.org/officeDocument/2006/relationships/hyperlink" Target="https://www.procyclingstats.com/rider/rick-ottema" TargetMode="External"/><Relationship Id="rId629" Type="http://schemas.openxmlformats.org/officeDocument/2006/relationships/hyperlink" Target="https://www.procyclingstats.com/rider/sergi-darder" TargetMode="External"/><Relationship Id="rId170" Type="http://schemas.openxmlformats.org/officeDocument/2006/relationships/hyperlink" Target="https://www.procyclingstats.com/rider/cristian-scaroni" TargetMode="External"/><Relationship Id="rId268" Type="http://schemas.openxmlformats.org/officeDocument/2006/relationships/hyperlink" Target="https://www.procyclingstats.com/rider/davide-formolo" TargetMode="External"/><Relationship Id="rId475" Type="http://schemas.openxmlformats.org/officeDocument/2006/relationships/hyperlink" Target="https://www.procyclingstats.com/rider/jaka-primozic" TargetMode="External"/><Relationship Id="rId682" Type="http://schemas.openxmlformats.org/officeDocument/2006/relationships/hyperlink" Target="https://www.procyclingstats.com/rider/urko-berrade-fernandez" TargetMode="External"/><Relationship Id="rId32" Type="http://schemas.openxmlformats.org/officeDocument/2006/relationships/hyperlink" Target="https://www.procyclingstats.com/rider/michael-matthews" TargetMode="External"/><Relationship Id="rId128" Type="http://schemas.openxmlformats.org/officeDocument/2006/relationships/hyperlink" Target="https://www.procyclingstats.com/rider/matthew-riccitello" TargetMode="External"/><Relationship Id="rId335" Type="http://schemas.openxmlformats.org/officeDocument/2006/relationships/hyperlink" Target="https://www.procyclingstats.com/rider/stan-van-tricht" TargetMode="External"/><Relationship Id="rId542" Type="http://schemas.openxmlformats.org/officeDocument/2006/relationships/hyperlink" Target="https://www.procyclingstats.com/rider/thanakhan-chaiyasombat" TargetMode="External"/><Relationship Id="rId181" Type="http://schemas.openxmlformats.org/officeDocument/2006/relationships/hyperlink" Target="https://www.procyclingstats.com/rider/quentin-pacher" TargetMode="External"/><Relationship Id="rId402" Type="http://schemas.openxmlformats.org/officeDocument/2006/relationships/hyperlink" Target="https://www.procyclingstats.com/rider/fausto-masnada" TargetMode="External"/><Relationship Id="rId279" Type="http://schemas.openxmlformats.org/officeDocument/2006/relationships/hyperlink" Target="https://www.procyclingstats.com/rider/louis-barre" TargetMode="External"/><Relationship Id="rId486" Type="http://schemas.openxmlformats.org/officeDocument/2006/relationships/hyperlink" Target="https://www.procyclingstats.com/rider/andreas-kron" TargetMode="External"/><Relationship Id="rId693" Type="http://schemas.openxmlformats.org/officeDocument/2006/relationships/hyperlink" Target="https://www.procyclingstats.com/rider/brieuc-rolland" TargetMode="External"/><Relationship Id="rId43" Type="http://schemas.openxmlformats.org/officeDocument/2006/relationships/hyperlink" Target="https://www.procyclingstats.com/rider/lennert-van-eetvelt" TargetMode="External"/><Relationship Id="rId139" Type="http://schemas.openxmlformats.org/officeDocument/2006/relationships/hyperlink" Target="https://www.procyclingstats.com/rider/jan-christen" TargetMode="External"/><Relationship Id="rId346" Type="http://schemas.openxmlformats.org/officeDocument/2006/relationships/hyperlink" Target="https://www.procyclingstats.com/rider/mark-donovan" TargetMode="External"/><Relationship Id="rId553" Type="http://schemas.openxmlformats.org/officeDocument/2006/relationships/hyperlink" Target="https://www.procyclingstats.com/rider/charles-kagimu" TargetMode="External"/><Relationship Id="rId192" Type="http://schemas.openxmlformats.org/officeDocument/2006/relationships/hyperlink" Target="https://www.procyclingstats.com/rider/juan-pedro-lopez" TargetMode="External"/><Relationship Id="rId206" Type="http://schemas.openxmlformats.org/officeDocument/2006/relationships/hyperlink" Target="https://www.procyclingstats.com/rider/mathieu-burgaudeau" TargetMode="External"/><Relationship Id="rId413" Type="http://schemas.openxmlformats.org/officeDocument/2006/relationships/hyperlink" Target="https://www.procyclingstats.com/rider/jon-barrenetxea-golzarri" TargetMode="External"/><Relationship Id="rId497" Type="http://schemas.openxmlformats.org/officeDocument/2006/relationships/hyperlink" Target="https://www.procyclingstats.com/rider/valentin-ferron" TargetMode="External"/><Relationship Id="rId620" Type="http://schemas.openxmlformats.org/officeDocument/2006/relationships/hyperlink" Target="https://www.procyclingstats.com/rider/darren-van-bekkum" TargetMode="External"/><Relationship Id="rId357" Type="http://schemas.openxmlformats.org/officeDocument/2006/relationships/hyperlink" Target="https://www.procyclingstats.com/rider/mathys-rondel" TargetMode="External"/><Relationship Id="rId54" Type="http://schemas.openxmlformats.org/officeDocument/2006/relationships/hyperlink" Target="https://www.procyclingstats.com/rider/alberto-bettiol" TargetMode="External"/><Relationship Id="rId217" Type="http://schemas.openxmlformats.org/officeDocument/2006/relationships/hyperlink" Target="https://www.procyclingstats.com/rider/hugo-page" TargetMode="External"/><Relationship Id="rId564" Type="http://schemas.openxmlformats.org/officeDocument/2006/relationships/hyperlink" Target="https://www.procyclingstats.com/rider/ivan-cobo-cayon" TargetMode="External"/><Relationship Id="rId424" Type="http://schemas.openxmlformats.org/officeDocument/2006/relationships/hyperlink" Target="https://www.procyclingstats.com/rider/logan-currie" TargetMode="External"/><Relationship Id="rId631" Type="http://schemas.openxmlformats.org/officeDocument/2006/relationships/hyperlink" Target="https://www.procyclingstats.com/rider/tibor-del-grosso" TargetMode="External"/><Relationship Id="rId270" Type="http://schemas.openxmlformats.org/officeDocument/2006/relationships/hyperlink" Target="https://www.procyclingstats.com/rider/timothy-dupont" TargetMode="External"/><Relationship Id="rId65" Type="http://schemas.openxmlformats.org/officeDocument/2006/relationships/hyperlink" Target="https://www.procyclingstats.com/rider/max-poole" TargetMode="External"/><Relationship Id="rId130" Type="http://schemas.openxmlformats.org/officeDocument/2006/relationships/hyperlink" Target="https://www.procyclingstats.com/rider/giulio-pellizzari" TargetMode="External"/><Relationship Id="rId368" Type="http://schemas.openxmlformats.org/officeDocument/2006/relationships/hyperlink" Target="https://www.procyclingstats.com/rider/tim-torn-teutenberg" TargetMode="External"/><Relationship Id="rId575" Type="http://schemas.openxmlformats.org/officeDocument/2006/relationships/hyperlink" Target="https://www.procyclingstats.com/rider/alberto-bruttomesso" TargetMode="External"/><Relationship Id="rId228" Type="http://schemas.openxmlformats.org/officeDocument/2006/relationships/hyperlink" Target="https://www.procyclingstats.com/rider/henok-mulubrhan" TargetMode="External"/><Relationship Id="rId435" Type="http://schemas.openxmlformats.org/officeDocument/2006/relationships/hyperlink" Target="https://www.procyclingstats.com/rider/alessandro-verre" TargetMode="External"/><Relationship Id="rId642" Type="http://schemas.openxmlformats.org/officeDocument/2006/relationships/hyperlink" Target="https://www.procyclingstats.com/rider/jonathan-milan" TargetMode="External"/><Relationship Id="rId281" Type="http://schemas.openxmlformats.org/officeDocument/2006/relationships/hyperlink" Target="https://www.procyclingstats.com/rider/yannis-voisard" TargetMode="External"/><Relationship Id="rId502" Type="http://schemas.openxmlformats.org/officeDocument/2006/relationships/hyperlink" Target="https://www.procyclingstats.com/rider/thomas-gloag" TargetMode="External"/><Relationship Id="rId76" Type="http://schemas.openxmlformats.org/officeDocument/2006/relationships/hyperlink" Target="https://www.procyclingstats.com/rider/guillaume-martin" TargetMode="External"/><Relationship Id="rId141" Type="http://schemas.openxmlformats.org/officeDocument/2006/relationships/hyperlink" Target="https://www.procyclingstats.com/rider/dylan-teuns" TargetMode="External"/><Relationship Id="rId379" Type="http://schemas.openxmlformats.org/officeDocument/2006/relationships/hyperlink" Target="https://www.procyclingstats.com/rider/simon-dehairs" TargetMode="External"/><Relationship Id="rId586" Type="http://schemas.openxmlformats.org/officeDocument/2006/relationships/hyperlink" Target="https://www.procyclingstats.com/rider/yutao-shen" TargetMode="External"/><Relationship Id="rId7" Type="http://schemas.openxmlformats.org/officeDocument/2006/relationships/hyperlink" Target="https://www.procyclingstats.com/rider/ben-o-connor" TargetMode="External"/><Relationship Id="rId239" Type="http://schemas.openxmlformats.org/officeDocument/2006/relationships/hyperlink" Target="https://www.procyclingstats.com/rider/michael-valgren-andersen" TargetMode="External"/><Relationship Id="rId446" Type="http://schemas.openxmlformats.org/officeDocument/2006/relationships/hyperlink" Target="https://www.procyclingstats.com/rider/vicente-rojas" TargetMode="External"/><Relationship Id="rId653" Type="http://schemas.openxmlformats.org/officeDocument/2006/relationships/hyperlink" Target="https://www.procyclingstats.com/rider/jhonatan-narvaez" TargetMode="External"/><Relationship Id="rId292" Type="http://schemas.openxmlformats.org/officeDocument/2006/relationships/hyperlink" Target="https://www.procyclingstats.com/rider/marco-frigo" TargetMode="External"/><Relationship Id="rId306" Type="http://schemas.openxmlformats.org/officeDocument/2006/relationships/hyperlink" Target="https://www.procyclingstats.com/rider/manuele-tarozzi" TargetMode="External"/><Relationship Id="rId87" Type="http://schemas.openxmlformats.org/officeDocument/2006/relationships/hyperlink" Target="https://www.procyclingstats.com/rider/attila-valter" TargetMode="External"/><Relationship Id="rId513" Type="http://schemas.openxmlformats.org/officeDocument/2006/relationships/hyperlink" Target="https://www.procyclingstats.com/rider/nicolas-prodhomme" TargetMode="External"/><Relationship Id="rId597" Type="http://schemas.openxmlformats.org/officeDocument/2006/relationships/hyperlink" Target="https://www.procyclingstats.com/rider/axel-van-der-tuuk" TargetMode="External"/><Relationship Id="rId152" Type="http://schemas.openxmlformats.org/officeDocument/2006/relationships/hyperlink" Target="https://www.procyclingstats.com/rider/vincenzo-albanese" TargetMode="External"/><Relationship Id="rId457" Type="http://schemas.openxmlformats.org/officeDocument/2006/relationships/hyperlink" Target="https://www.procyclingstats.com/rider/jakob-soderqvist" TargetMode="External"/><Relationship Id="rId664" Type="http://schemas.openxmlformats.org/officeDocument/2006/relationships/hyperlink" Target="https://www.procyclingstats.com/rider/axel-zingle" TargetMode="External"/><Relationship Id="rId14" Type="http://schemas.openxmlformats.org/officeDocument/2006/relationships/hyperlink" Target="https://www.procyclingstats.com/rider/mathieu-van-der-poel" TargetMode="External"/><Relationship Id="rId317" Type="http://schemas.openxmlformats.org/officeDocument/2006/relationships/hyperlink" Target="https://www.procyclingstats.com/rider/johan-esteban-chaves" TargetMode="External"/><Relationship Id="rId524" Type="http://schemas.openxmlformats.org/officeDocument/2006/relationships/hyperlink" Target="https://www.procyclingstats.com/rider/alessandro-de-marchi" TargetMode="External"/><Relationship Id="rId98" Type="http://schemas.openxmlformats.org/officeDocument/2006/relationships/hyperlink" Target="https://www.procyclingstats.com/rider/joshua-tarling" TargetMode="External"/><Relationship Id="rId163" Type="http://schemas.openxmlformats.org/officeDocument/2006/relationships/hyperlink" Target="https://www.procyclingstats.com/rider/clement-venturini" TargetMode="External"/><Relationship Id="rId370" Type="http://schemas.openxmlformats.org/officeDocument/2006/relationships/hyperlink" Target="https://www.procyclingstats.com/rider/davide-cimolai" TargetMode="External"/><Relationship Id="rId230" Type="http://schemas.openxmlformats.org/officeDocument/2006/relationships/hyperlink" Target="https://www.procyclingstats.com/rider/laurenz-rex" TargetMode="External"/><Relationship Id="rId468" Type="http://schemas.openxmlformats.org/officeDocument/2006/relationships/hyperlink" Target="https://www.procyclingstats.com/rider/pau-marti-soriano" TargetMode="External"/><Relationship Id="rId675" Type="http://schemas.openxmlformats.org/officeDocument/2006/relationships/hyperlink" Target="https://www.procyclingstats.com/rider/cian-uijtdebroeks" TargetMode="External"/><Relationship Id="rId25" Type="http://schemas.openxmlformats.org/officeDocument/2006/relationships/hyperlink" Target="https://www.procyclingstats.com/rider/antonio-tiberi" TargetMode="External"/><Relationship Id="rId328" Type="http://schemas.openxmlformats.org/officeDocument/2006/relationships/hyperlink" Target="https://www.procyclingstats.com/rider/jon-aberasturi" TargetMode="External"/><Relationship Id="rId535" Type="http://schemas.openxmlformats.org/officeDocument/2006/relationships/hyperlink" Target="https://www.procyclingstats.com/rider/tomas-kopecky" TargetMode="External"/><Relationship Id="rId174" Type="http://schemas.openxmlformats.org/officeDocument/2006/relationships/hyperlink" Target="https://www.procyclingstats.com/rider/markus-hoelgaard" TargetMode="External"/><Relationship Id="rId381" Type="http://schemas.openxmlformats.org/officeDocument/2006/relationships/hyperlink" Target="https://www.procyclingstats.com/rider/darren-rafferty" TargetMode="External"/><Relationship Id="rId602" Type="http://schemas.openxmlformats.org/officeDocument/2006/relationships/hyperlink" Target="https://www.procyclingstats.com/rider/andrea-d-amato" TargetMode="External"/><Relationship Id="rId241" Type="http://schemas.openxmlformats.org/officeDocument/2006/relationships/hyperlink" Target="https://www.procyclingstats.com/rider/pau-miquel-delgado" TargetMode="External"/><Relationship Id="rId479" Type="http://schemas.openxmlformats.org/officeDocument/2006/relationships/hyperlink" Target="https://www.procyclingstats.com/rider/jesus-herrada-lopez" TargetMode="External"/><Relationship Id="rId686" Type="http://schemas.openxmlformats.org/officeDocument/2006/relationships/hyperlink" Target="https://www.procyclingstats.com/rider/henok-mulubrhan" TargetMode="External"/><Relationship Id="rId36" Type="http://schemas.openxmlformats.org/officeDocument/2006/relationships/hyperlink" Target="https://www.procyclingstats.com/rider/olav-kooij" TargetMode="External"/><Relationship Id="rId339" Type="http://schemas.openxmlformats.org/officeDocument/2006/relationships/hyperlink" Target="https://www.procyclingstats.com/rider/william-barta" TargetMode="External"/><Relationship Id="rId546" Type="http://schemas.openxmlformats.org/officeDocument/2006/relationships/hyperlink" Target="https://www.procyclingstats.com/rider/luca-colnaghi" TargetMode="External"/><Relationship Id="rId101" Type="http://schemas.openxmlformats.org/officeDocument/2006/relationships/hyperlink" Target="https://www.procyclingstats.com/rider/bauke-mollema" TargetMode="External"/><Relationship Id="rId185" Type="http://schemas.openxmlformats.org/officeDocument/2006/relationships/hyperlink" Target="https://www.procyclingstats.com/rider/jefferson-cepeda-hernandez" TargetMode="External"/><Relationship Id="rId406" Type="http://schemas.openxmlformats.org/officeDocument/2006/relationships/hyperlink" Target="https://www.procyclingstats.com/rider/nikias-arndt" TargetMode="External"/><Relationship Id="rId392" Type="http://schemas.openxmlformats.org/officeDocument/2006/relationships/hyperlink" Target="https://www.procyclingstats.com/rider/matteo-sobrero" TargetMode="External"/><Relationship Id="rId613" Type="http://schemas.openxmlformats.org/officeDocument/2006/relationships/hyperlink" Target="https://www.procyclingstats.com/rider/finn-crockett" TargetMode="External"/><Relationship Id="rId697" Type="http://schemas.openxmlformats.org/officeDocument/2006/relationships/hyperlink" Target="https://www.procyclingstats.com/rider/niklas-behrens" TargetMode="External"/><Relationship Id="rId252" Type="http://schemas.openxmlformats.org/officeDocument/2006/relationships/hyperlink" Target="https://www.procyclingstats.com/rider/fabio-jakobsen" TargetMode="External"/><Relationship Id="rId47" Type="http://schemas.openxmlformats.org/officeDocument/2006/relationships/hyperlink" Target="https://www.procyclingstats.com/rider/david-gaudu" TargetMode="External"/><Relationship Id="rId112" Type="http://schemas.openxmlformats.org/officeDocument/2006/relationships/hyperlink" Target="https://www.procyclingstats.com/rider/gerben-thijssen-bel" TargetMode="External"/><Relationship Id="rId557" Type="http://schemas.openxmlformats.org/officeDocument/2006/relationships/hyperlink" Target="https://www.procyclingstats.com/rider/chih-hao-tu" TargetMode="External"/><Relationship Id="rId196" Type="http://schemas.openxmlformats.org/officeDocument/2006/relationships/hyperlink" Target="https://www.procyclingstats.com/rider/fernando-gaviria" TargetMode="External"/><Relationship Id="rId417" Type="http://schemas.openxmlformats.org/officeDocument/2006/relationships/hyperlink" Target="https://www.procyclingstats.com/rider/ben-hermans" TargetMode="External"/><Relationship Id="rId624" Type="http://schemas.openxmlformats.org/officeDocument/2006/relationships/hyperlink" Target="https://www.procyclingstats.com/rider/robert-donaldson" TargetMode="External"/><Relationship Id="rId263" Type="http://schemas.openxmlformats.org/officeDocument/2006/relationships/hyperlink" Target="https://www.procyclingstats.com/rider/alberto-dainese" TargetMode="External"/><Relationship Id="rId470" Type="http://schemas.openxmlformats.org/officeDocument/2006/relationships/hyperlink" Target="https://www.procyclingstats.com/rider/guillermo-juan-martinez" TargetMode="External"/><Relationship Id="rId58" Type="http://schemas.openxmlformats.org/officeDocument/2006/relationships/hyperlink" Target="https://www.procyclingstats.com/rider/nils-politt" TargetMode="External"/><Relationship Id="rId123" Type="http://schemas.openxmlformats.org/officeDocument/2006/relationships/hyperlink" Target="https://www.procyclingstats.com/rider/luke-lamperti" TargetMode="External"/><Relationship Id="rId330" Type="http://schemas.openxmlformats.org/officeDocument/2006/relationships/hyperlink" Target="https://www.procyclingstats.com/rider/lewis-askey" TargetMode="External"/><Relationship Id="rId568" Type="http://schemas.openxmlformats.org/officeDocument/2006/relationships/hyperlink" Target="https://www.procyclingstats.com/rider/diego-pescador" TargetMode="External"/><Relationship Id="rId428" Type="http://schemas.openxmlformats.org/officeDocument/2006/relationships/hyperlink" Target="https://www.procyclingstats.com/rider/bram-welten" TargetMode="External"/><Relationship Id="rId635" Type="http://schemas.openxmlformats.org/officeDocument/2006/relationships/hyperlink" Target="https://www.procyclingstats.com/rider/davide-toneatti" TargetMode="External"/><Relationship Id="rId274" Type="http://schemas.openxmlformats.org/officeDocument/2006/relationships/hyperlink" Target="https://www.procyclingstats.com/rider/rui-oliveira" TargetMode="External"/><Relationship Id="rId481" Type="http://schemas.openxmlformats.org/officeDocument/2006/relationships/hyperlink" Target="https://www.procyclingstats.com/rider/bob-jungels" TargetMode="External"/><Relationship Id="rId69" Type="http://schemas.openxmlformats.org/officeDocument/2006/relationships/hyperlink" Target="https://www.procyclingstats.com/rider/egan-bernal" TargetMode="External"/><Relationship Id="rId134" Type="http://schemas.openxmlformats.org/officeDocument/2006/relationships/hyperlink" Target="https://www.procyclingstats.com/rider/milan-fretin" TargetMode="External"/><Relationship Id="rId579" Type="http://schemas.openxmlformats.org/officeDocument/2006/relationships/hyperlink" Target="https://www.procyclingstats.com/rider/ruben-mario-acosta" TargetMode="External"/><Relationship Id="rId341" Type="http://schemas.openxmlformats.org/officeDocument/2006/relationships/hyperlink" Target="https://www.procyclingstats.com/rider/cees-bol" TargetMode="External"/><Relationship Id="rId439" Type="http://schemas.openxmlformats.org/officeDocument/2006/relationships/hyperlink" Target="https://www.procyclingstats.com/rider/cristian-raileanu" TargetMode="External"/><Relationship Id="rId646" Type="http://schemas.openxmlformats.org/officeDocument/2006/relationships/hyperlink" Target="https://www.procyclingstats.com/rider/wout-van-aert" TargetMode="External"/><Relationship Id="rId201" Type="http://schemas.openxmlformats.org/officeDocument/2006/relationships/hyperlink" Target="https://www.procyclingstats.com/rider/rudy-molard" TargetMode="External"/><Relationship Id="rId285" Type="http://schemas.openxmlformats.org/officeDocument/2006/relationships/hyperlink" Target="https://www.procyclingstats.com/rider/matteo-moschetti" TargetMode="External"/><Relationship Id="rId506" Type="http://schemas.openxmlformats.org/officeDocument/2006/relationships/hyperlink" Target="https://www.procyclingstats.com/rider/ide-schelling" TargetMode="External"/><Relationship Id="rId492" Type="http://schemas.openxmlformats.org/officeDocument/2006/relationships/hyperlink" Target="https://www.procyclingstats.com/rider/florian-vermeersch" TargetMode="External"/><Relationship Id="rId145" Type="http://schemas.openxmlformats.org/officeDocument/2006/relationships/hyperlink" Target="https://www.procyclingstats.com/rider/michael-woods" TargetMode="External"/><Relationship Id="rId352" Type="http://schemas.openxmlformats.org/officeDocument/2006/relationships/hyperlink" Target="https://www.procyclingstats.com/rider/enrico-zanoncello" TargetMode="External"/><Relationship Id="rId212" Type="http://schemas.openxmlformats.org/officeDocument/2006/relationships/hyperlink" Target="https://www.procyclingstats.com/rider/stanisaw-aniolkowski" TargetMode="External"/><Relationship Id="rId657" Type="http://schemas.openxmlformats.org/officeDocument/2006/relationships/hyperlink" Target="https://www.procyclingstats.com/rider/matej-mohoric" TargetMode="External"/><Relationship Id="rId296" Type="http://schemas.openxmlformats.org/officeDocument/2006/relationships/hyperlink" Target="https://www.procyclingstats.com/rider/oscar-rodriguez" TargetMode="External"/><Relationship Id="rId517" Type="http://schemas.openxmlformats.org/officeDocument/2006/relationships/hyperlink" Target="https://www.procyclingstats.com/rider/sean-flynn" TargetMode="External"/><Relationship Id="rId60" Type="http://schemas.openxmlformats.org/officeDocument/2006/relationships/hyperlink" Target="https://www.procyclingstats.com/rider/corbin-strong" TargetMode="External"/><Relationship Id="rId156" Type="http://schemas.openxmlformats.org/officeDocument/2006/relationships/hyperlink" Target="https://www.procyclingstats.com/rider/cian-uijtdebroeks" TargetMode="External"/><Relationship Id="rId363" Type="http://schemas.openxmlformats.org/officeDocument/2006/relationships/hyperlink" Target="https://www.procyclingstats.com/rider/victor-langellotti" TargetMode="External"/><Relationship Id="rId570" Type="http://schemas.openxmlformats.org/officeDocument/2006/relationships/hyperlink" Target="https://www.procyclingstats.com/rider/mohamad-izzat-hilmi-abdul-halil" TargetMode="External"/><Relationship Id="rId223" Type="http://schemas.openxmlformats.org/officeDocument/2006/relationships/hyperlink" Target="https://www.procyclingstats.com/rider/chris-harper" TargetMode="External"/><Relationship Id="rId430" Type="http://schemas.openxmlformats.org/officeDocument/2006/relationships/hyperlink" Target="https://www.procyclingstats.com/rider/pierre-barbier" TargetMode="External"/><Relationship Id="rId668" Type="http://schemas.openxmlformats.org/officeDocument/2006/relationships/hyperlink" Target="https://www.procyclingstats.com/rider/joseph-blackmore" TargetMode="External"/><Relationship Id="rId18" Type="http://schemas.openxmlformats.org/officeDocument/2006/relationships/hyperlink" Target="https://www.procyclingstats.com/rider/arnaud-de-lie" TargetMode="External"/><Relationship Id="rId265" Type="http://schemas.openxmlformats.org/officeDocument/2006/relationships/hyperlink" Target="https://www.procyclingstats.com/rider/soren-kragh-andersen" TargetMode="External"/><Relationship Id="rId472" Type="http://schemas.openxmlformats.org/officeDocument/2006/relationships/hyperlink" Target="https://www.procyclingstats.com/rider/eddy-le-huitouze" TargetMode="External"/><Relationship Id="rId528" Type="http://schemas.openxmlformats.org/officeDocument/2006/relationships/hyperlink" Target="https://www.procyclingstats.com/rider/fernando-barcelo" TargetMode="External"/><Relationship Id="rId125" Type="http://schemas.openxmlformats.org/officeDocument/2006/relationships/hyperlink" Target="https://www.procyclingstats.com/rider/bart-lemmen" TargetMode="External"/><Relationship Id="rId167" Type="http://schemas.openxmlformats.org/officeDocument/2006/relationships/hyperlink" Target="https://www.procyclingstats.com/rider/madis-mihkels" TargetMode="External"/><Relationship Id="rId332" Type="http://schemas.openxmlformats.org/officeDocument/2006/relationships/hyperlink" Target="https://www.procyclingstats.com/rider/gianluca-brambilla" TargetMode="External"/><Relationship Id="rId374" Type="http://schemas.openxmlformats.org/officeDocument/2006/relationships/hyperlink" Target="https://www.procyclingstats.com/rider/luca-van-boven" TargetMode="External"/><Relationship Id="rId581" Type="http://schemas.openxmlformats.org/officeDocument/2006/relationships/hyperlink" Target="https://www.procyclingstats.com/rider/paul-hennequin" TargetMode="External"/><Relationship Id="rId71" Type="http://schemas.openxmlformats.org/officeDocument/2006/relationships/hyperlink" Target="https://www.procyclingstats.com/rider/alexander-kristoff" TargetMode="External"/><Relationship Id="rId234" Type="http://schemas.openxmlformats.org/officeDocument/2006/relationships/hyperlink" Target="https://www.procyclingstats.com/rider/tom-van-asbroeck" TargetMode="External"/><Relationship Id="rId637" Type="http://schemas.openxmlformats.org/officeDocument/2006/relationships/hyperlink" Target="https://www.procyclingstats.com/rider/joshua-giddings" TargetMode="External"/><Relationship Id="rId679" Type="http://schemas.openxmlformats.org/officeDocument/2006/relationships/hyperlink" Target="https://www.procyclingstats.com/rider/antonio-morgado" TargetMode="External"/><Relationship Id="rId2" Type="http://schemas.openxmlformats.org/officeDocument/2006/relationships/hyperlink" Target="https://www.procyclingstats.com/rider/remco-evenepoel" TargetMode="External"/><Relationship Id="rId29" Type="http://schemas.openxmlformats.org/officeDocument/2006/relationships/hyperlink" Target="https://www.procyclingstats.com/rider/pello-bilbao" TargetMode="External"/><Relationship Id="rId276" Type="http://schemas.openxmlformats.org/officeDocument/2006/relationships/hyperlink" Target="https://www.procyclingstats.com/rider/krists-neilands" TargetMode="External"/><Relationship Id="rId441" Type="http://schemas.openxmlformats.org/officeDocument/2006/relationships/hyperlink" Target="https://www.procyclingstats.com/rider/eduard-prades" TargetMode="External"/><Relationship Id="rId483" Type="http://schemas.openxmlformats.org/officeDocument/2006/relationships/hyperlink" Target="https://www.procyclingstats.com/rider/giacomo-nizzolo" TargetMode="External"/><Relationship Id="rId539" Type="http://schemas.openxmlformats.org/officeDocument/2006/relationships/hyperlink" Target="https://www.procyclingstats.com/rider/davide-bomboi" TargetMode="External"/><Relationship Id="rId690" Type="http://schemas.openxmlformats.org/officeDocument/2006/relationships/hyperlink" Target="https://www.procyclingstats.com/rider/kelland-brien" TargetMode="External"/><Relationship Id="rId40" Type="http://schemas.openxmlformats.org/officeDocument/2006/relationships/hyperlink" Target="https://www.procyclingstats.com/rider/jhonatan-narvaez" TargetMode="External"/><Relationship Id="rId136" Type="http://schemas.openxmlformats.org/officeDocument/2006/relationships/hyperlink" Target="https://www.procyclingstats.com/rider/emilien-jeanniere" TargetMode="External"/><Relationship Id="rId178" Type="http://schemas.openxmlformats.org/officeDocument/2006/relationships/hyperlink" Target="https://www.procyclingstats.com/rider/riley-sheehan" TargetMode="External"/><Relationship Id="rId301" Type="http://schemas.openxmlformats.org/officeDocument/2006/relationships/hyperlink" Target="https://www.procyclingstats.com/rider/bastien-tronchon" TargetMode="External"/><Relationship Id="rId343" Type="http://schemas.openxmlformats.org/officeDocument/2006/relationships/hyperlink" Target="https://www.procyclingstats.com/rider/chris-hamilton" TargetMode="External"/><Relationship Id="rId550" Type="http://schemas.openxmlformats.org/officeDocument/2006/relationships/hyperlink" Target="https://www.procyclingstats.com/rider/johan-jacobs" TargetMode="External"/><Relationship Id="rId82" Type="http://schemas.openxmlformats.org/officeDocument/2006/relationships/hyperlink" Target="https://www.procyclingstats.com/rider/giulio-ciccone" TargetMode="External"/><Relationship Id="rId203" Type="http://schemas.openxmlformats.org/officeDocument/2006/relationships/hyperlink" Target="https://www.procyclingstats.com/rider/jack-haig" TargetMode="External"/><Relationship Id="rId385" Type="http://schemas.openxmlformats.org/officeDocument/2006/relationships/hyperlink" Target="https://www.procyclingstats.com/rider/marcin-budzinski" TargetMode="External"/><Relationship Id="rId592" Type="http://schemas.openxmlformats.org/officeDocument/2006/relationships/hyperlink" Target="https://www.procyclingstats.com/rider/filippo-tagliani" TargetMode="External"/><Relationship Id="rId606" Type="http://schemas.openxmlformats.org/officeDocument/2006/relationships/hyperlink" Target="https://www.procyclingstats.com/rider/mauricio-zapata" TargetMode="External"/><Relationship Id="rId648" Type="http://schemas.openxmlformats.org/officeDocument/2006/relationships/hyperlink" Target="https://www.procyclingstats.com/rider/mattias-skjelmose-jensen" TargetMode="External"/><Relationship Id="rId245" Type="http://schemas.openxmlformats.org/officeDocument/2006/relationships/hyperlink" Target="https://www.procyclingstats.com/rider/thomas-gachignard" TargetMode="External"/><Relationship Id="rId287" Type="http://schemas.openxmlformats.org/officeDocument/2006/relationships/hyperlink" Target="https://www.procyclingstats.com/rider/damien-howson" TargetMode="External"/><Relationship Id="rId410" Type="http://schemas.openxmlformats.org/officeDocument/2006/relationships/hyperlink" Target="https://www.procyclingstats.com/rider/jambaljamts-sainbayar" TargetMode="External"/><Relationship Id="rId452" Type="http://schemas.openxmlformats.org/officeDocument/2006/relationships/hyperlink" Target="https://www.procyclingstats.com/rider/axel-huens" TargetMode="External"/><Relationship Id="rId494" Type="http://schemas.openxmlformats.org/officeDocument/2006/relationships/hyperlink" Target="https://www.procyclingstats.com/rider/stefan-de-bod" TargetMode="External"/><Relationship Id="rId508" Type="http://schemas.openxmlformats.org/officeDocument/2006/relationships/hyperlink" Target="https://www.procyclingstats.com/rider/valerio-conti" TargetMode="External"/><Relationship Id="rId105" Type="http://schemas.openxmlformats.org/officeDocument/2006/relationships/hyperlink" Target="https://www.procyclingstats.com/rider/tobias-foss" TargetMode="External"/><Relationship Id="rId147" Type="http://schemas.openxmlformats.org/officeDocument/2006/relationships/hyperlink" Target="https://www.procyclingstats.com/rider/pascal-ackermann" TargetMode="External"/><Relationship Id="rId312" Type="http://schemas.openxmlformats.org/officeDocument/2006/relationships/hyperlink" Target="https://www.procyclingstats.com/rider/leo-bisiaux" TargetMode="External"/><Relationship Id="rId354" Type="http://schemas.openxmlformats.org/officeDocument/2006/relationships/hyperlink" Target="https://www.procyclingstats.com/rider/eric-antonio-fagundez" TargetMode="External"/><Relationship Id="rId51" Type="http://schemas.openxmlformats.org/officeDocument/2006/relationships/hyperlink" Target="https://www.procyclingstats.com/rider/valentin-madouas" TargetMode="External"/><Relationship Id="rId93" Type="http://schemas.openxmlformats.org/officeDocument/2006/relationships/hyperlink" Target="https://www.procyclingstats.com/rider/soren-waerenskjold" TargetMode="External"/><Relationship Id="rId189" Type="http://schemas.openxmlformats.org/officeDocument/2006/relationships/hyperlink" Target="https://www.procyclingstats.com/rider/arnaud-demare" TargetMode="External"/><Relationship Id="rId396" Type="http://schemas.openxmlformats.org/officeDocument/2006/relationships/hyperlink" Target="https://www.procyclingstats.com/rider/michal-kwiatkowski" TargetMode="External"/><Relationship Id="rId561" Type="http://schemas.openxmlformats.org/officeDocument/2006/relationships/hyperlink" Target="https://www.procyclingstats.com/rider/nils-sinschek" TargetMode="External"/><Relationship Id="rId617" Type="http://schemas.openxmlformats.org/officeDocument/2006/relationships/hyperlink" Target="https://www.procyclingstats.com/rider/emiel-verstrynge" TargetMode="External"/><Relationship Id="rId659" Type="http://schemas.openxmlformats.org/officeDocument/2006/relationships/hyperlink" Target="https://www.procyclingstats.com/rider/egan-bernal" TargetMode="External"/><Relationship Id="rId214" Type="http://schemas.openxmlformats.org/officeDocument/2006/relationships/hyperlink" Target="https://www.procyclingstats.com/rider/jason-tesson" TargetMode="External"/><Relationship Id="rId256" Type="http://schemas.openxmlformats.org/officeDocument/2006/relationships/hyperlink" Target="https://www.procyclingstats.com/rider/ruben-guerreiro" TargetMode="External"/><Relationship Id="rId298" Type="http://schemas.openxmlformats.org/officeDocument/2006/relationships/hyperlink" Target="https://www.procyclingstats.com/rider/jose-felix-parra" TargetMode="External"/><Relationship Id="rId421" Type="http://schemas.openxmlformats.org/officeDocument/2006/relationships/hyperlink" Target="https://www.procyclingstats.com/rider/simon-pellaud" TargetMode="External"/><Relationship Id="rId463" Type="http://schemas.openxmlformats.org/officeDocument/2006/relationships/hyperlink" Target="https://www.procyclingstats.com/rider/mads-wurtz-schmidt" TargetMode="External"/><Relationship Id="rId519" Type="http://schemas.openxmlformats.org/officeDocument/2006/relationships/hyperlink" Target="https://www.procyclingstats.com/rider/iuri-leitao" TargetMode="External"/><Relationship Id="rId670" Type="http://schemas.openxmlformats.org/officeDocument/2006/relationships/hyperlink" Target="https://www.procyclingstats.com/rider/felix-gall" TargetMode="External"/><Relationship Id="rId116" Type="http://schemas.openxmlformats.org/officeDocument/2006/relationships/hyperlink" Target="https://www.procyclingstats.com/rider/cristian-rodriguez" TargetMode="External"/><Relationship Id="rId158" Type="http://schemas.openxmlformats.org/officeDocument/2006/relationships/hyperlink" Target="https://www.procyclingstats.com/rider/wout-poels" TargetMode="External"/><Relationship Id="rId323" Type="http://schemas.openxmlformats.org/officeDocument/2006/relationships/hyperlink" Target="https://www.procyclingstats.com/rider/jakub-mareczko" TargetMode="External"/><Relationship Id="rId530" Type="http://schemas.openxmlformats.org/officeDocument/2006/relationships/hyperlink" Target="https://www.procyclingstats.com/rider/joren-bloem2" TargetMode="External"/><Relationship Id="rId20" Type="http://schemas.openxmlformats.org/officeDocument/2006/relationships/hyperlink" Target="https://www.procyclingstats.com/rider/tim-merlier" TargetMode="External"/><Relationship Id="rId62" Type="http://schemas.openxmlformats.org/officeDocument/2006/relationships/hyperlink" Target="https://www.procyclingstats.com/rider/filippo-zana" TargetMode="External"/><Relationship Id="rId365" Type="http://schemas.openxmlformats.org/officeDocument/2006/relationships/hyperlink" Target="https://www.procyclingstats.com/rider/jensen-plowright" TargetMode="External"/><Relationship Id="rId572" Type="http://schemas.openxmlformats.org/officeDocument/2006/relationships/hyperlink" Target="https://www.procyclingstats.com/rider/maris-bogdanovics" TargetMode="External"/><Relationship Id="rId628" Type="http://schemas.openxmlformats.org/officeDocument/2006/relationships/hyperlink" Target="https://www.procyclingstats.com/rider/burak-abay" TargetMode="External"/><Relationship Id="rId225" Type="http://schemas.openxmlformats.org/officeDocument/2006/relationships/hyperlink" Target="https://www.procyclingstats.com/rider/harold-tejada" TargetMode="External"/><Relationship Id="rId267" Type="http://schemas.openxmlformats.org/officeDocument/2006/relationships/hyperlink" Target="https://www.procyclingstats.com/rider/david-de-la-cruz" TargetMode="External"/><Relationship Id="rId432" Type="http://schemas.openxmlformats.org/officeDocument/2006/relationships/hyperlink" Target="https://www.procyclingstats.com/rider/mattia-bais" TargetMode="External"/><Relationship Id="rId474" Type="http://schemas.openxmlformats.org/officeDocument/2006/relationships/hyperlink" Target="https://www.procyclingstats.com/rider/ivan-smirnov" TargetMode="External"/><Relationship Id="rId127" Type="http://schemas.openxmlformats.org/officeDocument/2006/relationships/hyperlink" Target="https://www.procyclingstats.com/rider/laurens-de-plus" TargetMode="External"/><Relationship Id="rId681" Type="http://schemas.openxmlformats.org/officeDocument/2006/relationships/hyperlink" Target="https://www.procyclingstats.com/rider/johannes-staune-mittet" TargetMode="External"/><Relationship Id="rId31" Type="http://schemas.openxmlformats.org/officeDocument/2006/relationships/hyperlink" Target="https://www.procyclingstats.com/rider/thymen-arensman" TargetMode="External"/><Relationship Id="rId73" Type="http://schemas.openxmlformats.org/officeDocument/2006/relationships/hyperlink" Target="https://www.procyclingstats.com/rider/neilson-powless" TargetMode="External"/><Relationship Id="rId169" Type="http://schemas.openxmlformats.org/officeDocument/2006/relationships/hyperlink" Target="https://www.procyclingstats.com/rider/simone-velasco" TargetMode="External"/><Relationship Id="rId334" Type="http://schemas.openxmlformats.org/officeDocument/2006/relationships/hyperlink" Target="https://www.procyclingstats.com/rider/mathias-norsgaard" TargetMode="External"/><Relationship Id="rId376" Type="http://schemas.openxmlformats.org/officeDocument/2006/relationships/hyperlink" Target="https://www.procyclingstats.com/rider/hartthijs-de-vries" TargetMode="External"/><Relationship Id="rId541" Type="http://schemas.openxmlformats.org/officeDocument/2006/relationships/hyperlink" Target="https://www.procyclingstats.com/rider/lorenzo-milesi" TargetMode="External"/><Relationship Id="rId583" Type="http://schemas.openxmlformats.org/officeDocument/2006/relationships/hyperlink" Target="https://www.procyclingstats.com/rider/jorge-gutierrez-gonzalez" TargetMode="External"/><Relationship Id="rId639" Type="http://schemas.openxmlformats.org/officeDocument/2006/relationships/hyperlink" Target="https://www.procyclingstats.com/rider/kamil-gradek" TargetMode="External"/><Relationship Id="rId4" Type="http://schemas.openxmlformats.org/officeDocument/2006/relationships/hyperlink" Target="https://www.procyclingstats.com/rider/primoz-roglic" TargetMode="External"/><Relationship Id="rId180" Type="http://schemas.openxmlformats.org/officeDocument/2006/relationships/hyperlink" Target="https://www.procyclingstats.com/rider/jan-hirt" TargetMode="External"/><Relationship Id="rId236" Type="http://schemas.openxmlformats.org/officeDocument/2006/relationships/hyperlink" Target="https://www.procyclingstats.com/rider/pelayo-sanchez-mayo" TargetMode="External"/><Relationship Id="rId278" Type="http://schemas.openxmlformats.org/officeDocument/2006/relationships/hyperlink" Target="https://www.procyclingstats.com/rider/raul-garcia-pierna" TargetMode="External"/><Relationship Id="rId401" Type="http://schemas.openxmlformats.org/officeDocument/2006/relationships/hyperlink" Target="https://www.procyclingstats.com/rider/elia-viviani" TargetMode="External"/><Relationship Id="rId443" Type="http://schemas.openxmlformats.org/officeDocument/2006/relationships/hyperlink" Target="https://www.procyclingstats.com/rider/gal-glivar" TargetMode="External"/><Relationship Id="rId650" Type="http://schemas.openxmlformats.org/officeDocument/2006/relationships/hyperlink" Target="https://www.procyclingstats.com/rider/lennert-van-eetvelt" TargetMode="External"/><Relationship Id="rId303" Type="http://schemas.openxmlformats.org/officeDocument/2006/relationships/hyperlink" Target="https://www.procyclingstats.com/rider/urko-berrade-fernandez" TargetMode="External"/><Relationship Id="rId485" Type="http://schemas.openxmlformats.org/officeDocument/2006/relationships/hyperlink" Target="https://www.procyclingstats.com/rider/alessandro-covi" TargetMode="External"/><Relationship Id="rId692" Type="http://schemas.openxmlformats.org/officeDocument/2006/relationships/hyperlink" Target="https://www.procyclingstats.com/rider/andrea-bagioli" TargetMode="External"/><Relationship Id="rId42" Type="http://schemas.openxmlformats.org/officeDocument/2006/relationships/hyperlink" Target="https://www.procyclingstats.com/rider/oscar-onley" TargetMode="External"/><Relationship Id="rId84" Type="http://schemas.openxmlformats.org/officeDocument/2006/relationships/hyperlink" Target="https://www.procyclingstats.com/rider/magnus-cort-nielsen" TargetMode="External"/><Relationship Id="rId138" Type="http://schemas.openxmlformats.org/officeDocument/2006/relationships/hyperlink" Target="https://www.procyclingstats.com/rider/paul-magnier" TargetMode="External"/><Relationship Id="rId345" Type="http://schemas.openxmlformats.org/officeDocument/2006/relationships/hyperlink" Target="https://www.procyclingstats.com/rider/kobe-goossens" TargetMode="External"/><Relationship Id="rId387" Type="http://schemas.openxmlformats.org/officeDocument/2006/relationships/hyperlink" Target="https://www.procyclingstats.com/rider/florian-samuel-kajamini" TargetMode="External"/><Relationship Id="rId510" Type="http://schemas.openxmlformats.org/officeDocument/2006/relationships/hyperlink" Target="https://www.procyclingstats.com/rider/daniel-babor" TargetMode="External"/><Relationship Id="rId552" Type="http://schemas.openxmlformats.org/officeDocument/2006/relationships/hyperlink" Target="https://www.procyclingstats.com/rider/marcus-sander-hansen" TargetMode="External"/><Relationship Id="rId594" Type="http://schemas.openxmlformats.org/officeDocument/2006/relationships/hyperlink" Target="https://www.procyclingstats.com/rider/ronan-o-connor" TargetMode="External"/><Relationship Id="rId608" Type="http://schemas.openxmlformats.org/officeDocument/2006/relationships/hyperlink" Target="https://www.procyclingstats.com/rider/gerben-kuypers" TargetMode="External"/><Relationship Id="rId191" Type="http://schemas.openxmlformats.org/officeDocument/2006/relationships/hyperlink" Target="https://www.procyclingstats.com/rider/louis-meintjes" TargetMode="External"/><Relationship Id="rId205" Type="http://schemas.openxmlformats.org/officeDocument/2006/relationships/hyperlink" Target="https://www.procyclingstats.com/rider/dries-de-bondt" TargetMode="External"/><Relationship Id="rId247" Type="http://schemas.openxmlformats.org/officeDocument/2006/relationships/hyperlink" Target="https://www.procyclingstats.com/rider/alexandre-delettre" TargetMode="External"/><Relationship Id="rId412" Type="http://schemas.openxmlformats.org/officeDocument/2006/relationships/hyperlink" Target="https://www.procyclingstats.com/rider/pascal-eenkhoorn" TargetMode="External"/><Relationship Id="rId107" Type="http://schemas.openxmlformats.org/officeDocument/2006/relationships/hyperlink" Target="https://www.procyclingstats.com/rider/tobias-halland-johannessen" TargetMode="External"/><Relationship Id="rId289" Type="http://schemas.openxmlformats.org/officeDocument/2006/relationships/hyperlink" Target="https://www.procyclingstats.com/rider/rick-pluimers" TargetMode="External"/><Relationship Id="rId454" Type="http://schemas.openxmlformats.org/officeDocument/2006/relationships/hyperlink" Target="https://www.procyclingstats.com/rider/gijs-van-hoecke" TargetMode="External"/><Relationship Id="rId496" Type="http://schemas.openxmlformats.org/officeDocument/2006/relationships/hyperlink" Target="https://www.procyclingstats.com/rider/sjoerd-bax" TargetMode="External"/><Relationship Id="rId661" Type="http://schemas.openxmlformats.org/officeDocument/2006/relationships/hyperlink" Target="https://www.procyclingstats.com/rider/lenny-martinez" TargetMode="External"/><Relationship Id="rId11" Type="http://schemas.openxmlformats.org/officeDocument/2006/relationships/hyperlink" Target="https://www.procyclingstats.com/rider/wout-van-aert" TargetMode="External"/><Relationship Id="rId53" Type="http://schemas.openxmlformats.org/officeDocument/2006/relationships/hyperlink" Target="https://www.procyclingstats.com/rider/diego-ulissi" TargetMode="External"/><Relationship Id="rId149" Type="http://schemas.openxmlformats.org/officeDocument/2006/relationships/hyperlink" Target="https://www.procyclingstats.com/rider/quinn-simmons" TargetMode="External"/><Relationship Id="rId314" Type="http://schemas.openxmlformats.org/officeDocument/2006/relationships/hyperlink" Target="https://www.procyclingstats.com/rider/andreas-leknessund" TargetMode="External"/><Relationship Id="rId356" Type="http://schemas.openxmlformats.org/officeDocument/2006/relationships/hyperlink" Target="https://www.procyclingstats.com/rider/wilmar-paredes" TargetMode="External"/><Relationship Id="rId398" Type="http://schemas.openxmlformats.org/officeDocument/2006/relationships/hyperlink" Target="https://www.procyclingstats.com/rider/jake-stewart" TargetMode="External"/><Relationship Id="rId521" Type="http://schemas.openxmlformats.org/officeDocument/2006/relationships/hyperlink" Target="https://www.procyclingstats.com/rider/lorenzo-conforti" TargetMode="External"/><Relationship Id="rId563" Type="http://schemas.openxmlformats.org/officeDocument/2006/relationships/hyperlink" Target="https://www.procyclingstats.com/rider/alexy-faure-prost" TargetMode="External"/><Relationship Id="rId619" Type="http://schemas.openxmlformats.org/officeDocument/2006/relationships/hyperlink" Target="https://www.procyclingstats.com/rider/sergio-geovani-chumil-gonzalez" TargetMode="External"/><Relationship Id="rId95" Type="http://schemas.openxmlformats.org/officeDocument/2006/relationships/hyperlink" Target="https://www.procyclingstats.com/rider/kevin-vermaerke" TargetMode="External"/><Relationship Id="rId160" Type="http://schemas.openxmlformats.org/officeDocument/2006/relationships/hyperlink" Target="https://www.procyclingstats.com/rider/mike-teunissen" TargetMode="External"/><Relationship Id="rId216" Type="http://schemas.openxmlformats.org/officeDocument/2006/relationships/hyperlink" Target="https://www.procyclingstats.com/rider/sam-welsford" TargetMode="External"/><Relationship Id="rId423" Type="http://schemas.openxmlformats.org/officeDocument/2006/relationships/hyperlink" Target="https://www.procyclingstats.com/rider/adne-van-engelen" TargetMode="External"/><Relationship Id="rId258" Type="http://schemas.openxmlformats.org/officeDocument/2006/relationships/hyperlink" Target="https://www.procyclingstats.com/rider/caleb-ewan" TargetMode="External"/><Relationship Id="rId465" Type="http://schemas.openxmlformats.org/officeDocument/2006/relationships/hyperlink" Target="https://www.procyclingstats.com/rider/gijs-leemreize" TargetMode="External"/><Relationship Id="rId630" Type="http://schemas.openxmlformats.org/officeDocument/2006/relationships/hyperlink" Target="https://www.procyclingstats.com/rider/emanuel-zangerle" TargetMode="External"/><Relationship Id="rId672" Type="http://schemas.openxmlformats.org/officeDocument/2006/relationships/hyperlink" Target="https://www.procyclingstats.com/rider/pavel-bittner" TargetMode="External"/><Relationship Id="rId22" Type="http://schemas.openxmlformats.org/officeDocument/2006/relationships/hyperlink" Target="https://www.procyclingstats.com/rider/mikel-landa" TargetMode="External"/><Relationship Id="rId64" Type="http://schemas.openxmlformats.org/officeDocument/2006/relationships/hyperlink" Target="https://www.procyclingstats.com/rider/mathias-vacek" TargetMode="External"/><Relationship Id="rId118" Type="http://schemas.openxmlformats.org/officeDocument/2006/relationships/hyperlink" Target="https://www.procyclingstats.com/rider/dorian-godon" TargetMode="External"/><Relationship Id="rId325" Type="http://schemas.openxmlformats.org/officeDocument/2006/relationships/hyperlink" Target="https://www.procyclingstats.com/rider/davide-ballerini" TargetMode="External"/><Relationship Id="rId367" Type="http://schemas.openxmlformats.org/officeDocument/2006/relationships/hyperlink" Target="https://www.procyclingstats.com/rider/mathis-le-berre" TargetMode="External"/><Relationship Id="rId532" Type="http://schemas.openxmlformats.org/officeDocument/2006/relationships/hyperlink" Target="https://www.procyclingstats.com/rider/attilio-viviani" TargetMode="External"/><Relationship Id="rId574" Type="http://schemas.openxmlformats.org/officeDocument/2006/relationships/hyperlink" Target="https://www.procyclingstats.com/rider/brandon-alejandro-rojas-vega" TargetMode="External"/><Relationship Id="rId171" Type="http://schemas.openxmlformats.org/officeDocument/2006/relationships/hyperlink" Target="https://www.procyclingstats.com/rider/finn-fisher-black" TargetMode="External"/><Relationship Id="rId227" Type="http://schemas.openxmlformats.org/officeDocument/2006/relationships/hyperlink" Target="https://www.procyclingstats.com/rider/lionel-taminiaux" TargetMode="External"/><Relationship Id="rId269" Type="http://schemas.openxmlformats.org/officeDocument/2006/relationships/hyperlink" Target="https://www.procyclingstats.com/rider/rune-herregodts" TargetMode="External"/><Relationship Id="rId434" Type="http://schemas.openxmlformats.org/officeDocument/2006/relationships/hyperlink" Target="https://www.procyclingstats.com/rider/tord-gudmestad" TargetMode="External"/><Relationship Id="rId476" Type="http://schemas.openxmlformats.org/officeDocument/2006/relationships/hyperlink" Target="https://www.procyclingstats.com/rider/hugh-carthy" TargetMode="External"/><Relationship Id="rId641" Type="http://schemas.openxmlformats.org/officeDocument/2006/relationships/hyperlink" Target="https://www.procyclingstats.com/rider/remco-evenepoel" TargetMode="External"/><Relationship Id="rId683" Type="http://schemas.openxmlformats.org/officeDocument/2006/relationships/hyperlink" Target="https://www.procyclingstats.com/rider/ethan-hayter" TargetMode="External"/><Relationship Id="rId33" Type="http://schemas.openxmlformats.org/officeDocument/2006/relationships/hyperlink" Target="https://www.procyclingstats.com/rider/romain-bardet" TargetMode="External"/><Relationship Id="rId129" Type="http://schemas.openxmlformats.org/officeDocument/2006/relationships/hyperlink" Target="https://www.procyclingstats.com/rider/per-strand-hagenes" TargetMode="External"/><Relationship Id="rId280" Type="http://schemas.openxmlformats.org/officeDocument/2006/relationships/hyperlink" Target="https://www.procyclingstats.com/rider/frederik-wandahl" TargetMode="External"/><Relationship Id="rId336" Type="http://schemas.openxmlformats.org/officeDocument/2006/relationships/hyperlink" Target="https://www.procyclingstats.com/rider/ben-zwiehoff" TargetMode="External"/><Relationship Id="rId501" Type="http://schemas.openxmlformats.org/officeDocument/2006/relationships/hyperlink" Target="https://www.procyclingstats.com/rider/rainer-kepplinger" TargetMode="External"/><Relationship Id="rId543" Type="http://schemas.openxmlformats.org/officeDocument/2006/relationships/hyperlink" Target="https://www.procyclingstats.com/rider/maxime-jarnet" TargetMode="External"/><Relationship Id="rId75" Type="http://schemas.openxmlformats.org/officeDocument/2006/relationships/hyperlink" Target="https://www.procyclingstats.com/rider/simon-yates" TargetMode="External"/><Relationship Id="rId140" Type="http://schemas.openxmlformats.org/officeDocument/2006/relationships/hyperlink" Target="https://www.procyclingstats.com/rider/jarno-widar" TargetMode="External"/><Relationship Id="rId182" Type="http://schemas.openxmlformats.org/officeDocument/2006/relationships/hyperlink" Target="https://www.procyclingstats.com/rider/archie-ryan" TargetMode="External"/><Relationship Id="rId378" Type="http://schemas.openxmlformats.org/officeDocument/2006/relationships/hyperlink" Target="https://www.procyclingstats.com/rider/thibaud-gruel" TargetMode="External"/><Relationship Id="rId403" Type="http://schemas.openxmlformats.org/officeDocument/2006/relationships/hyperlink" Target="https://www.procyclingstats.com/rider/piet-allegaert" TargetMode="External"/><Relationship Id="rId585" Type="http://schemas.openxmlformats.org/officeDocument/2006/relationships/hyperlink" Target="https://www.procyclingstats.com/rider/peerapol-chawchiangkwang" TargetMode="External"/><Relationship Id="rId6" Type="http://schemas.openxmlformats.org/officeDocument/2006/relationships/hyperlink" Target="https://www.procyclingstats.com/rider/carlos-rodriguez-cano" TargetMode="External"/><Relationship Id="rId238" Type="http://schemas.openxmlformats.org/officeDocument/2006/relationships/hyperlink" Target="https://www.procyclingstats.com/rider/xandro-meurisse" TargetMode="External"/><Relationship Id="rId445" Type="http://schemas.openxmlformats.org/officeDocument/2006/relationships/hyperlink" Target="https://www.procyclingstats.com/rider/ivan-romeo" TargetMode="External"/><Relationship Id="rId487" Type="http://schemas.openxmlformats.org/officeDocument/2006/relationships/hyperlink" Target="https://www.procyclingstats.com/rider/edward-theuns" TargetMode="External"/><Relationship Id="rId610" Type="http://schemas.openxmlformats.org/officeDocument/2006/relationships/hyperlink" Target="https://www.procyclingstats.com/rider/johannes-adamietz" TargetMode="External"/><Relationship Id="rId652" Type="http://schemas.openxmlformats.org/officeDocument/2006/relationships/hyperlink" Target="https://www.procyclingstats.com/rider/thomas-pidcock" TargetMode="External"/><Relationship Id="rId694" Type="http://schemas.openxmlformats.org/officeDocument/2006/relationships/hyperlink" Target="https://www.procyclingstats.com/rider/jorgen-nordhagen" TargetMode="External"/><Relationship Id="rId291" Type="http://schemas.openxmlformats.org/officeDocument/2006/relationships/hyperlink" Target="https://www.procyclingstats.com/rider/marius-mayrhofer" TargetMode="External"/><Relationship Id="rId305" Type="http://schemas.openxmlformats.org/officeDocument/2006/relationships/hyperlink" Target="https://www.procyclingstats.com/rider/matevz-govekar" TargetMode="External"/><Relationship Id="rId347" Type="http://schemas.openxmlformats.org/officeDocument/2006/relationships/hyperlink" Target="https://www.procyclingstats.com/rider/amanuel-gebrezgabihier" TargetMode="External"/><Relationship Id="rId512" Type="http://schemas.openxmlformats.org/officeDocument/2006/relationships/hyperlink" Target="https://www.procyclingstats.com/rider/rory-townsend" TargetMode="External"/><Relationship Id="rId44" Type="http://schemas.openxmlformats.org/officeDocument/2006/relationships/hyperlink" Target="https://www.procyclingstats.com/rider/florian-lipowitz" TargetMode="External"/><Relationship Id="rId86" Type="http://schemas.openxmlformats.org/officeDocument/2006/relationships/hyperlink" Target="https://www.procyclingstats.com/rider/axel-zingle" TargetMode="External"/><Relationship Id="rId151" Type="http://schemas.openxmlformats.org/officeDocument/2006/relationships/hyperlink" Target="https://www.procyclingstats.com/rider/bryan-coquard" TargetMode="External"/><Relationship Id="rId389" Type="http://schemas.openxmlformats.org/officeDocument/2006/relationships/hyperlink" Target="https://www.procyclingstats.com/rider/ludovico-crescioli" TargetMode="External"/><Relationship Id="rId554" Type="http://schemas.openxmlformats.org/officeDocument/2006/relationships/hyperlink" Target="https://www.procyclingstats.com/rider/finlay-pickering" TargetMode="External"/><Relationship Id="rId596" Type="http://schemas.openxmlformats.org/officeDocument/2006/relationships/hyperlink" Target="https://www.procyclingstats.com/rider/wessel-mouris" TargetMode="External"/><Relationship Id="rId193" Type="http://schemas.openxmlformats.org/officeDocument/2006/relationships/hyperlink" Target="https://www.procyclingstats.com/rider/lorenzo-rota" TargetMode="External"/><Relationship Id="rId207" Type="http://schemas.openxmlformats.org/officeDocument/2006/relationships/hyperlink" Target="https://www.procyclingstats.com/rider/bruno-armirail" TargetMode="External"/><Relationship Id="rId249" Type="http://schemas.openxmlformats.org/officeDocument/2006/relationships/hyperlink" Target="https://www.procyclingstats.com/rider/guillermo-thomas-silva-coussan" TargetMode="External"/><Relationship Id="rId414" Type="http://schemas.openxmlformats.org/officeDocument/2006/relationships/hyperlink" Target="https://www.procyclingstats.com/rider/timo-kielich" TargetMode="External"/><Relationship Id="rId456" Type="http://schemas.openxmlformats.org/officeDocument/2006/relationships/hyperlink" Target="https://www.procyclingstats.com/rider/luke-burns" TargetMode="External"/><Relationship Id="rId498" Type="http://schemas.openxmlformats.org/officeDocument/2006/relationships/hyperlink" Target="https://www.procyclingstats.com/rider/anatoliy-budyak" TargetMode="External"/><Relationship Id="rId621" Type="http://schemas.openxmlformats.org/officeDocument/2006/relationships/hyperlink" Target="https://www.procyclingstats.com/rider/gianluca-pollefliet" TargetMode="External"/><Relationship Id="rId663" Type="http://schemas.openxmlformats.org/officeDocument/2006/relationships/hyperlink" Target="https://www.procyclingstats.com/rider/filippo-ganna" TargetMode="External"/><Relationship Id="rId13" Type="http://schemas.openxmlformats.org/officeDocument/2006/relationships/hyperlink" Target="https://www.procyclingstats.com/rider/mads-pedersen" TargetMode="External"/><Relationship Id="rId109" Type="http://schemas.openxmlformats.org/officeDocument/2006/relationships/hyperlink" Target="https://www.procyclingstats.com/rider/stefan-bissegger" TargetMode="External"/><Relationship Id="rId260" Type="http://schemas.openxmlformats.org/officeDocument/2006/relationships/hyperlink" Target="https://www.procyclingstats.com/rider/ben-turner" TargetMode="External"/><Relationship Id="rId316" Type="http://schemas.openxmlformats.org/officeDocument/2006/relationships/hyperlink" Target="https://www.procyclingstats.com/rider/yves-lampaert" TargetMode="External"/><Relationship Id="rId523" Type="http://schemas.openxmlformats.org/officeDocument/2006/relationships/hyperlink" Target="https://www.procyclingstats.com/rider/alan-banaszek" TargetMode="External"/><Relationship Id="rId55" Type="http://schemas.openxmlformats.org/officeDocument/2006/relationships/hyperlink" Target="https://www.procyclingstats.com/rider/magnus-sheffield" TargetMode="External"/><Relationship Id="rId97" Type="http://schemas.openxmlformats.org/officeDocument/2006/relationships/hyperlink" Target="https://www.procyclingstats.com/rider/thibau-nys" TargetMode="External"/><Relationship Id="rId120" Type="http://schemas.openxmlformats.org/officeDocument/2006/relationships/hyperlink" Target="https://www.procyclingstats.com/rider/davide-piganzoli" TargetMode="External"/><Relationship Id="rId358" Type="http://schemas.openxmlformats.org/officeDocument/2006/relationships/hyperlink" Target="https://www.procyclingstats.com/rider/lars-boven" TargetMode="External"/><Relationship Id="rId565" Type="http://schemas.openxmlformats.org/officeDocument/2006/relationships/hyperlink" Target="https://www.procyclingstats.com/rider/noah-hobbs" TargetMode="External"/><Relationship Id="rId162" Type="http://schemas.openxmlformats.org/officeDocument/2006/relationships/hyperlink" Target="https://www.procyclingstats.com/rider/stan-dewulf" TargetMode="External"/><Relationship Id="rId218" Type="http://schemas.openxmlformats.org/officeDocument/2006/relationships/hyperlink" Target="https://www.procyclingstats.com/rider/casper-van-uden" TargetMode="External"/><Relationship Id="rId425" Type="http://schemas.openxmlformats.org/officeDocument/2006/relationships/hyperlink" Target="https://www.procyclingstats.com/rider/robert-stannard" TargetMode="External"/><Relationship Id="rId467" Type="http://schemas.openxmlformats.org/officeDocument/2006/relationships/hyperlink" Target="https://www.procyclingstats.com/rider/callum-thornley" TargetMode="External"/><Relationship Id="rId632" Type="http://schemas.openxmlformats.org/officeDocument/2006/relationships/hyperlink" Target="https://www.procyclingstats.com/rider/sente-sentjens" TargetMode="External"/><Relationship Id="rId271" Type="http://schemas.openxmlformats.org/officeDocument/2006/relationships/hyperlink" Target="https://www.procyclingstats.com/rider/harm-vanhoucke" TargetMode="External"/><Relationship Id="rId674" Type="http://schemas.openxmlformats.org/officeDocument/2006/relationships/hyperlink" Target="https://www.procyclingstats.com/rider/luke-plapp" TargetMode="External"/><Relationship Id="rId24" Type="http://schemas.openxmlformats.org/officeDocument/2006/relationships/hyperlink" Target="https://www.procyclingstats.com/rider/jonathan-milan" TargetMode="External"/><Relationship Id="rId66" Type="http://schemas.openxmlformats.org/officeDocument/2006/relationships/hyperlink" Target="https://www.procyclingstats.com/rider/romain-gregoire1" TargetMode="External"/><Relationship Id="rId131" Type="http://schemas.openxmlformats.org/officeDocument/2006/relationships/hyperlink" Target="https://www.procyclingstats.com/rider/pablo-castrillo-zapater" TargetMode="External"/><Relationship Id="rId327" Type="http://schemas.openxmlformats.org/officeDocument/2006/relationships/hyperlink" Target="https://www.procyclingstats.com/rider/john-degenkolb" TargetMode="External"/><Relationship Id="rId369" Type="http://schemas.openxmlformats.org/officeDocument/2006/relationships/hyperlink" Target="https://www.procyclingstats.com/rider/matheo-vercher" TargetMode="External"/><Relationship Id="rId534" Type="http://schemas.openxmlformats.org/officeDocument/2006/relationships/hyperlink" Target="https://www.procyclingstats.com/rider/morne-van-niekerk" TargetMode="External"/><Relationship Id="rId576" Type="http://schemas.openxmlformats.org/officeDocument/2006/relationships/hyperlink" Target="https://www.procyclingstats.com/rider/alessandro-fancellu" TargetMode="External"/><Relationship Id="rId173" Type="http://schemas.openxmlformats.org/officeDocument/2006/relationships/hyperlink" Target="https://www.procyclingstats.com/rider/jenno-berckmoes" TargetMode="External"/><Relationship Id="rId229" Type="http://schemas.openxmlformats.org/officeDocument/2006/relationships/hyperlink" Target="https://www.procyclingstats.com/rider/alex-kirsch" TargetMode="External"/><Relationship Id="rId380" Type="http://schemas.openxmlformats.org/officeDocument/2006/relationships/hyperlink" Target="https://www.procyclingstats.com/rider/juri-hollmann" TargetMode="External"/><Relationship Id="rId436" Type="http://schemas.openxmlformats.org/officeDocument/2006/relationships/hyperlink" Target="https://www.procyclingstats.com/rider/unai-iribar-jauregi" TargetMode="External"/><Relationship Id="rId601" Type="http://schemas.openxmlformats.org/officeDocument/2006/relationships/hyperlink" Target="https://www.procyclingstats.com/rider/fabian-weiss" TargetMode="External"/><Relationship Id="rId643" Type="http://schemas.openxmlformats.org/officeDocument/2006/relationships/hyperlink" Target="https://www.procyclingstats.com/rider/arnaud-de-lie" TargetMode="External"/><Relationship Id="rId240" Type="http://schemas.openxmlformats.org/officeDocument/2006/relationships/hyperlink" Target="https://www.procyclingstats.com/rider/marco-brenner" TargetMode="External"/><Relationship Id="rId478" Type="http://schemas.openxmlformats.org/officeDocument/2006/relationships/hyperlink" Target="https://www.procyclingstats.com/rider/pierre-latour" TargetMode="External"/><Relationship Id="rId685" Type="http://schemas.openxmlformats.org/officeDocument/2006/relationships/hyperlink" Target="https://www.procyclingstats.com/rider/orluis-aular" TargetMode="External"/><Relationship Id="rId35" Type="http://schemas.openxmlformats.org/officeDocument/2006/relationships/hyperlink" Target="https://www.procyclingstats.com/rider/santiago-buitrago-sanchez" TargetMode="External"/><Relationship Id="rId77" Type="http://schemas.openxmlformats.org/officeDocument/2006/relationships/hyperlink" Target="https://www.procyclingstats.com/rider/filippo-ganna" TargetMode="External"/><Relationship Id="rId100" Type="http://schemas.openxmlformats.org/officeDocument/2006/relationships/hyperlink" Target="https://www.procyclingstats.com/rider/jan-tratnik" TargetMode="External"/><Relationship Id="rId282" Type="http://schemas.openxmlformats.org/officeDocument/2006/relationships/hyperlink" Target="https://www.procyclingstats.com/rider/axel-mariault" TargetMode="External"/><Relationship Id="rId338" Type="http://schemas.openxmlformats.org/officeDocument/2006/relationships/hyperlink" Target="https://www.procyclingstats.com/rider/ivo-emanuel-alves" TargetMode="External"/><Relationship Id="rId503" Type="http://schemas.openxmlformats.org/officeDocument/2006/relationships/hyperlink" Target="https://www.procyclingstats.com/rider/remy-rochas" TargetMode="External"/><Relationship Id="rId545" Type="http://schemas.openxmlformats.org/officeDocument/2006/relationships/hyperlink" Target="https://www.procyclingstats.com/rider/clement-russo" TargetMode="External"/><Relationship Id="rId587" Type="http://schemas.openxmlformats.org/officeDocument/2006/relationships/hyperlink" Target="https://www.procyclingstats.com/rider/matthew-greenwood" TargetMode="External"/><Relationship Id="rId8" Type="http://schemas.openxmlformats.org/officeDocument/2006/relationships/hyperlink" Target="https://www.procyclingstats.com/rider/mattias-skjelmose-jensen" TargetMode="External"/><Relationship Id="rId142" Type="http://schemas.openxmlformats.org/officeDocument/2006/relationships/hyperlink" Target="https://www.procyclingstats.com/rider/sam-bennett" TargetMode="External"/><Relationship Id="rId184" Type="http://schemas.openxmlformats.org/officeDocument/2006/relationships/hyperlink" Target="https://www.procyclingstats.com/rider/pierre-gautherat" TargetMode="External"/><Relationship Id="rId391" Type="http://schemas.openxmlformats.org/officeDocument/2006/relationships/hyperlink" Target="https://www.procyclingstats.com/rider/koen-bouwman" TargetMode="External"/><Relationship Id="rId405" Type="http://schemas.openxmlformats.org/officeDocument/2006/relationships/hyperlink" Target="https://www.procyclingstats.com/rider/torstein-traeen" TargetMode="External"/><Relationship Id="rId447" Type="http://schemas.openxmlformats.org/officeDocument/2006/relationships/hyperlink" Target="https://www.procyclingstats.com/rider/oded-kogut" TargetMode="External"/><Relationship Id="rId612" Type="http://schemas.openxmlformats.org/officeDocument/2006/relationships/hyperlink" Target="https://www.procyclingstats.com/rider/roger-kluge" TargetMode="External"/><Relationship Id="rId251" Type="http://schemas.openxmlformats.org/officeDocument/2006/relationships/hyperlink" Target="https://www.procyclingstats.com/rider/sergio-higuita" TargetMode="External"/><Relationship Id="rId489" Type="http://schemas.openxmlformats.org/officeDocument/2006/relationships/hyperlink" Target="https://www.procyclingstats.com/rider/luka-mezgec" TargetMode="External"/><Relationship Id="rId654" Type="http://schemas.openxmlformats.org/officeDocument/2006/relationships/hyperlink" Target="https://www.procyclingstats.com/rider/julian-alaphilippe" TargetMode="External"/><Relationship Id="rId696" Type="http://schemas.openxmlformats.org/officeDocument/2006/relationships/hyperlink" Target="https://www.procyclingstats.com/rider/thomas-gloag" TargetMode="External"/><Relationship Id="rId46" Type="http://schemas.openxmlformats.org/officeDocument/2006/relationships/hyperlink" Target="https://www.procyclingstats.com/rider/christophe-laporte" TargetMode="External"/><Relationship Id="rId293" Type="http://schemas.openxmlformats.org/officeDocument/2006/relationships/hyperlink" Target="https://www.procyclingstats.com/rider/fabio-christen" TargetMode="External"/><Relationship Id="rId307" Type="http://schemas.openxmlformats.org/officeDocument/2006/relationships/hyperlink" Target="https://www.procyclingstats.com/rider/jonas-rutsch" TargetMode="External"/><Relationship Id="rId349" Type="http://schemas.openxmlformats.org/officeDocument/2006/relationships/hyperlink" Target="https://www.procyclingstats.com/rider/brent-van-moer" TargetMode="External"/><Relationship Id="rId514" Type="http://schemas.openxmlformats.org/officeDocument/2006/relationships/hyperlink" Target="https://www.procyclingstats.com/rider/kim-heiduk" TargetMode="External"/><Relationship Id="rId556" Type="http://schemas.openxmlformats.org/officeDocument/2006/relationships/hyperlink" Target="https://www.procyclingstats.com/rider/luca-vergallito" TargetMode="External"/><Relationship Id="rId88" Type="http://schemas.openxmlformats.org/officeDocument/2006/relationships/hyperlink" Target="https://www.procyclingstats.com/rider/lorenzo-fortunato" TargetMode="External"/><Relationship Id="rId111" Type="http://schemas.openxmlformats.org/officeDocument/2006/relationships/hyperlink" Target="https://www.procyclingstats.com/rider/luca-mozzato" TargetMode="External"/><Relationship Id="rId153" Type="http://schemas.openxmlformats.org/officeDocument/2006/relationships/hyperlink" Target="https://www.procyclingstats.com/rider/andrea-vendrame" TargetMode="External"/><Relationship Id="rId195" Type="http://schemas.openxmlformats.org/officeDocument/2006/relationships/hyperlink" Target="https://www.procyclingstats.com/rider/alfred-wright" TargetMode="External"/><Relationship Id="rId209" Type="http://schemas.openxmlformats.org/officeDocument/2006/relationships/hyperlink" Target="https://www.procyclingstats.com/rider/george-bennett" TargetMode="External"/><Relationship Id="rId360" Type="http://schemas.openxmlformats.org/officeDocument/2006/relationships/hyperlink" Target="https://www.procyclingstats.com/rider/kelland-brien" TargetMode="External"/><Relationship Id="rId416" Type="http://schemas.openxmlformats.org/officeDocument/2006/relationships/hyperlink" Target="https://www.procyclingstats.com/rider/jonathan-klever-caicedo" TargetMode="External"/><Relationship Id="rId598" Type="http://schemas.openxmlformats.org/officeDocument/2006/relationships/hyperlink" Target="https://www.procyclingstats.com/rider/michiel-lambrecht" TargetMode="External"/><Relationship Id="rId220" Type="http://schemas.openxmlformats.org/officeDocument/2006/relationships/hyperlink" Target="https://www.procyclingstats.com/rider/nelson-oliveira" TargetMode="External"/><Relationship Id="rId458" Type="http://schemas.openxmlformats.org/officeDocument/2006/relationships/hyperlink" Target="https://www.procyclingstats.com/rider/henri-uhlig" TargetMode="External"/><Relationship Id="rId623" Type="http://schemas.openxmlformats.org/officeDocument/2006/relationships/hyperlink" Target="https://www.procyclingstats.com/rider/alex-jaime-fernandez" TargetMode="External"/><Relationship Id="rId665" Type="http://schemas.openxmlformats.org/officeDocument/2006/relationships/hyperlink" Target="https://www.procyclingstats.com/rider/neilson-powless" TargetMode="External"/><Relationship Id="rId15" Type="http://schemas.openxmlformats.org/officeDocument/2006/relationships/hyperlink" Target="https://www.procyclingstats.com/rider/enric-mas" TargetMode="External"/><Relationship Id="rId57" Type="http://schemas.openxmlformats.org/officeDocument/2006/relationships/hyperlink" Target="https://www.procyclingstats.com/rider/alex-aranburu" TargetMode="External"/><Relationship Id="rId262" Type="http://schemas.openxmlformats.org/officeDocument/2006/relationships/hyperlink" Target="https://www.procyclingstats.com/rider/patrick-konrad" TargetMode="External"/><Relationship Id="rId318" Type="http://schemas.openxmlformats.org/officeDocument/2006/relationships/hyperlink" Target="https://www.procyclingstats.com/rider/rasmus-tiller" TargetMode="External"/><Relationship Id="rId525" Type="http://schemas.openxmlformats.org/officeDocument/2006/relationships/hyperlink" Target="https://www.procyclingstats.com/rider/tobias-bayer" TargetMode="External"/><Relationship Id="rId567" Type="http://schemas.openxmlformats.org/officeDocument/2006/relationships/hyperlink" Target="https://www.procyclingstats.com/rider/riley-pickrell" TargetMode="External"/><Relationship Id="rId99" Type="http://schemas.openxmlformats.org/officeDocument/2006/relationships/hyperlink" Target="https://www.procyclingstats.com/rider/valentin-paret-peintre" TargetMode="External"/><Relationship Id="rId122" Type="http://schemas.openxmlformats.org/officeDocument/2006/relationships/hyperlink" Target="https://www.procyclingstats.com/rider/arvid-de-kleijn" TargetMode="External"/><Relationship Id="rId164" Type="http://schemas.openxmlformats.org/officeDocument/2006/relationships/hyperlink" Target="https://www.procyclingstats.com/rider/clement-berthet" TargetMode="External"/><Relationship Id="rId371" Type="http://schemas.openxmlformats.org/officeDocument/2006/relationships/hyperlink" Target="https://www.procyclingstats.com/rider/jose-manuel-diaz-gallego" TargetMode="External"/><Relationship Id="rId427" Type="http://schemas.openxmlformats.org/officeDocument/2006/relationships/hyperlink" Target="https://www.procyclingstats.com/rider/jimmy-janssens" TargetMode="External"/><Relationship Id="rId469" Type="http://schemas.openxmlformats.org/officeDocument/2006/relationships/hyperlink" Target="https://www.procyclingstats.com/rider/tom-donnenwirth" TargetMode="External"/><Relationship Id="rId634" Type="http://schemas.openxmlformats.org/officeDocument/2006/relationships/hyperlink" Target="https://www.procyclingstats.com/rider/martijn-tusveld" TargetMode="External"/><Relationship Id="rId676" Type="http://schemas.openxmlformats.org/officeDocument/2006/relationships/hyperlink" Target="https://www.procyclingstats.com/rider/pablo-torres1" TargetMode="External"/><Relationship Id="rId26" Type="http://schemas.openxmlformats.org/officeDocument/2006/relationships/hyperlink" Target="https://www.procyclingstats.com/rider/joao-almeida" TargetMode="External"/><Relationship Id="rId231" Type="http://schemas.openxmlformats.org/officeDocument/2006/relationships/hyperlink" Target="https://www.procyclingstats.com/rider/anders-foldager" TargetMode="External"/><Relationship Id="rId273" Type="http://schemas.openxmlformats.org/officeDocument/2006/relationships/hyperlink" Target="https://www.procyclingstats.com/rider/gleb-syritsa" TargetMode="External"/><Relationship Id="rId329" Type="http://schemas.openxmlformats.org/officeDocument/2006/relationships/hyperlink" Target="https://www.procyclingstats.com/rider/alessandro-tonelli" TargetMode="External"/><Relationship Id="rId480" Type="http://schemas.openxmlformats.org/officeDocument/2006/relationships/hyperlink" Target="https://www.procyclingstats.com/rider/ben-tulett" TargetMode="External"/><Relationship Id="rId536" Type="http://schemas.openxmlformats.org/officeDocument/2006/relationships/hyperlink" Target="https://www.procyclingstats.com/rider/tyler-stites" TargetMode="External"/><Relationship Id="rId68" Type="http://schemas.openxmlformats.org/officeDocument/2006/relationships/hyperlink" Target="https://www.procyclingstats.com/rider/laurence-pithie" TargetMode="External"/><Relationship Id="rId133" Type="http://schemas.openxmlformats.org/officeDocument/2006/relationships/hyperlink" Target="https://www.procyclingstats.com/rider/edoardo-zambanini" TargetMode="External"/><Relationship Id="rId175" Type="http://schemas.openxmlformats.org/officeDocument/2006/relationships/hyperlink" Target="https://www.procyclingstats.com/rider/javier-romo" TargetMode="External"/><Relationship Id="rId340" Type="http://schemas.openxmlformats.org/officeDocument/2006/relationships/hyperlink" Target="https://www.procyclingstats.com/rider/stian-fredheim" TargetMode="External"/><Relationship Id="rId578" Type="http://schemas.openxmlformats.org/officeDocument/2006/relationships/hyperlink" Target="https://www.procyclingstats.com/rider/emil-herzog" TargetMode="External"/><Relationship Id="rId200" Type="http://schemas.openxmlformats.org/officeDocument/2006/relationships/hyperlink" Target="https://www.procyclingstats.com/rider/max-walscheid" TargetMode="External"/><Relationship Id="rId382" Type="http://schemas.openxmlformats.org/officeDocument/2006/relationships/hyperlink" Target="https://www.procyclingstats.com/rider/gil-gelders" TargetMode="External"/><Relationship Id="rId438" Type="http://schemas.openxmlformats.org/officeDocument/2006/relationships/hyperlink" Target="https://www.procyclingstats.com/rider/mats-wenzel" TargetMode="External"/><Relationship Id="rId603" Type="http://schemas.openxmlformats.org/officeDocument/2006/relationships/hyperlink" Target="https://www.procyclingstats.com/rider/alessandro-borgo" TargetMode="External"/><Relationship Id="rId645" Type="http://schemas.openxmlformats.org/officeDocument/2006/relationships/hyperlink" Target="https://www.procyclingstats.com/rider/jasper-philipsen" TargetMode="External"/><Relationship Id="rId687" Type="http://schemas.openxmlformats.org/officeDocument/2006/relationships/hyperlink" Target="https://www.procyclingstats.com/rider/tao-geoghegan-hart" TargetMode="External"/><Relationship Id="rId242" Type="http://schemas.openxmlformats.org/officeDocument/2006/relationships/hyperlink" Target="https://www.procyclingstats.com/rider/vito-braet" TargetMode="External"/><Relationship Id="rId284" Type="http://schemas.openxmlformats.org/officeDocument/2006/relationships/hyperlink" Target="https://www.procyclingstats.com/rider/francesco-busatto" TargetMode="External"/><Relationship Id="rId491" Type="http://schemas.openxmlformats.org/officeDocument/2006/relationships/hyperlink" Target="https://www.procyclingstats.com/rider/connor-swift" TargetMode="External"/><Relationship Id="rId505" Type="http://schemas.openxmlformats.org/officeDocument/2006/relationships/hyperlink" Target="https://www.procyclingstats.com/rider/nans-peters" TargetMode="External"/><Relationship Id="rId37" Type="http://schemas.openxmlformats.org/officeDocument/2006/relationships/hyperlink" Target="https://www.procyclingstats.com/rider/julian-alaphilippe" TargetMode="External"/><Relationship Id="rId79" Type="http://schemas.openxmlformats.org/officeDocument/2006/relationships/hyperlink" Target="https://www.procyclingstats.com/rider/dylan-groenewegen" TargetMode="External"/><Relationship Id="rId102" Type="http://schemas.openxmlformats.org/officeDocument/2006/relationships/hyperlink" Target="https://www.procyclingstats.com/rider/danny-van-poppel" TargetMode="External"/><Relationship Id="rId144" Type="http://schemas.openxmlformats.org/officeDocument/2006/relationships/hyperlink" Target="https://www.procyclingstats.com/rider/mauro-schmid" TargetMode="External"/><Relationship Id="rId547" Type="http://schemas.openxmlformats.org/officeDocument/2006/relationships/hyperlink" Target="https://www.procyclingstats.com/rider/thomas-champion" TargetMode="External"/><Relationship Id="rId589" Type="http://schemas.openxmlformats.org/officeDocument/2006/relationships/hyperlink" Target="https://www.procyclingstats.com/rider/simone-gualdi" TargetMode="External"/><Relationship Id="rId90" Type="http://schemas.openxmlformats.org/officeDocument/2006/relationships/hyperlink" Target="https://www.procyclingstats.com/rider/mikkel-bjerg" TargetMode="External"/><Relationship Id="rId186" Type="http://schemas.openxmlformats.org/officeDocument/2006/relationships/hyperlink" Target="https://www.procyclingstats.com/rider/lukas-nerurkar" TargetMode="External"/><Relationship Id="rId351" Type="http://schemas.openxmlformats.org/officeDocument/2006/relationships/hyperlink" Target="https://www.procyclingstats.com/rider/maikel-zijlaard" TargetMode="External"/><Relationship Id="rId393" Type="http://schemas.openxmlformats.org/officeDocument/2006/relationships/hyperlink" Target="https://www.procyclingstats.com/rider/matis-louvel" TargetMode="External"/><Relationship Id="rId407" Type="http://schemas.openxmlformats.org/officeDocument/2006/relationships/hyperlink" Target="https://www.procyclingstats.com/rider/kevin-geniets" TargetMode="External"/><Relationship Id="rId449" Type="http://schemas.openxmlformats.org/officeDocument/2006/relationships/hyperlink" Target="https://www.procyclingstats.com/rider/afonso-eulalio" TargetMode="External"/><Relationship Id="rId614" Type="http://schemas.openxmlformats.org/officeDocument/2006/relationships/hyperlink" Target="https://www.procyclingstats.com/rider/santiago-umba" TargetMode="External"/><Relationship Id="rId656" Type="http://schemas.openxmlformats.org/officeDocument/2006/relationships/hyperlink" Target="https://www.procyclingstats.com/rider/christophe-laporte" TargetMode="External"/><Relationship Id="rId211" Type="http://schemas.openxmlformats.org/officeDocument/2006/relationships/hyperlink" Target="https://www.procyclingstats.com/rider/steff-cras" TargetMode="External"/><Relationship Id="rId253" Type="http://schemas.openxmlformats.org/officeDocument/2006/relationships/hyperlink" Target="https://www.procyclingstats.com/rider/warren-barguil" TargetMode="External"/><Relationship Id="rId295" Type="http://schemas.openxmlformats.org/officeDocument/2006/relationships/hyperlink" Target="https://www.procyclingstats.com/rider/johannes-staune-mittet" TargetMode="External"/><Relationship Id="rId309" Type="http://schemas.openxmlformats.org/officeDocument/2006/relationships/hyperlink" Target="https://www.procyclingstats.com/rider/amaury-capiot" TargetMode="External"/><Relationship Id="rId460" Type="http://schemas.openxmlformats.org/officeDocument/2006/relationships/hyperlink" Target="https://www.procyclingstats.com/rider/francisco-galvan" TargetMode="External"/><Relationship Id="rId516" Type="http://schemas.openxmlformats.org/officeDocument/2006/relationships/hyperlink" Target="https://www.procyclingstats.com/rider/edward-planckaert" TargetMode="External"/><Relationship Id="rId698" Type="http://schemas.openxmlformats.org/officeDocument/2006/relationships/hyperlink" Target="https://www.procyclingstats.com/rider/andreas-kron" TargetMode="External"/><Relationship Id="rId48" Type="http://schemas.openxmlformats.org/officeDocument/2006/relationships/hyperlink" Target="https://www.procyclingstats.com/rider/matej-mohoric" TargetMode="External"/><Relationship Id="rId113" Type="http://schemas.openxmlformats.org/officeDocument/2006/relationships/hyperlink" Target="https://www.procyclingstats.com/rider/maximilian-schachmann" TargetMode="External"/><Relationship Id="rId320" Type="http://schemas.openxmlformats.org/officeDocument/2006/relationships/hyperlink" Target="https://www.procyclingstats.com/rider/tao-geoghegan-hart" TargetMode="External"/><Relationship Id="rId558" Type="http://schemas.openxmlformats.org/officeDocument/2006/relationships/hyperlink" Target="https://www.procyclingstats.com/rider/martijn-rasenberg" TargetMode="External"/><Relationship Id="rId155" Type="http://schemas.openxmlformats.org/officeDocument/2006/relationships/hyperlink" Target="https://www.procyclingstats.com/rider/natnael-tesfatsion" TargetMode="External"/><Relationship Id="rId197" Type="http://schemas.openxmlformats.org/officeDocument/2006/relationships/hyperlink" Target="https://www.procyclingstats.com/rider/simone-consonni" TargetMode="External"/><Relationship Id="rId362" Type="http://schemas.openxmlformats.org/officeDocument/2006/relationships/hyperlink" Target="https://www.procyclingstats.com/rider/jannik-steimle" TargetMode="External"/><Relationship Id="rId418" Type="http://schemas.openxmlformats.org/officeDocument/2006/relationships/hyperlink" Target="https://www.procyclingstats.com/rider/arne-marit" TargetMode="External"/><Relationship Id="rId625" Type="http://schemas.openxmlformats.org/officeDocument/2006/relationships/hyperlink" Target="https://www.procyclingstats.com/rider/ben-swift" TargetMode="External"/><Relationship Id="rId222" Type="http://schemas.openxmlformats.org/officeDocument/2006/relationships/hyperlink" Target="https://www.procyclingstats.com/rider/daan-hoole" TargetMode="External"/><Relationship Id="rId264" Type="http://schemas.openxmlformats.org/officeDocument/2006/relationships/hyperlink" Target="https://www.procyclingstats.com/rider/marco-haller" TargetMode="External"/><Relationship Id="rId471" Type="http://schemas.openxmlformats.org/officeDocument/2006/relationships/hyperlink" Target="https://www.procyclingstats.com/rider/jan-maas" TargetMode="External"/><Relationship Id="rId667" Type="http://schemas.openxmlformats.org/officeDocument/2006/relationships/hyperlink" Target="https://www.procyclingstats.com/rider/paul-magnier" TargetMode="External"/><Relationship Id="rId17" Type="http://schemas.openxmlformats.org/officeDocument/2006/relationships/hyperlink" Target="https://www.procyclingstats.com/rider/juan-ayuso-pesquera" TargetMode="External"/><Relationship Id="rId59" Type="http://schemas.openxmlformats.org/officeDocument/2006/relationships/hyperlink" Target="https://www.procyclingstats.com/rider/jordi-meeus" TargetMode="External"/><Relationship Id="rId124" Type="http://schemas.openxmlformats.org/officeDocument/2006/relationships/hyperlink" Target="https://www.procyclingstats.com/rider/paul-lapeira" TargetMode="External"/><Relationship Id="rId527" Type="http://schemas.openxmlformats.org/officeDocument/2006/relationships/hyperlink" Target="https://www.procyclingstats.com/rider/michael-gogl" TargetMode="External"/><Relationship Id="rId569" Type="http://schemas.openxmlformats.org/officeDocument/2006/relationships/hyperlink" Target="https://www.procyclingstats.com/rider/dries-de-pooter" TargetMode="External"/><Relationship Id="rId70" Type="http://schemas.openxmlformats.org/officeDocument/2006/relationships/hyperlink" Target="https://www.procyclingstats.com/rider/alex-baudin" TargetMode="External"/><Relationship Id="rId166" Type="http://schemas.openxmlformats.org/officeDocument/2006/relationships/hyperlink" Target="https://www.procyclingstats.com/rider/marijn-van-den-berg" TargetMode="External"/><Relationship Id="rId331" Type="http://schemas.openxmlformats.org/officeDocument/2006/relationships/hyperlink" Target="https://www.procyclingstats.com/rider/gregor-muhlberger" TargetMode="External"/><Relationship Id="rId373" Type="http://schemas.openxmlformats.org/officeDocument/2006/relationships/hyperlink" Target="https://www.procyclingstats.com/rider/gianmarco-garofoli" TargetMode="External"/><Relationship Id="rId429" Type="http://schemas.openxmlformats.org/officeDocument/2006/relationships/hyperlink" Target="https://www.procyclingstats.com/rider/jonathan-lastra" TargetMode="External"/><Relationship Id="rId580" Type="http://schemas.openxmlformats.org/officeDocument/2006/relationships/hyperlink" Target="https://www.procyclingstats.com/rider/giovanni-carboni" TargetMode="External"/><Relationship Id="rId636" Type="http://schemas.openxmlformats.org/officeDocument/2006/relationships/hyperlink" Target="https://www.procyclingstats.com/rider/negasi-abreha" TargetMode="External"/><Relationship Id="rId1" Type="http://schemas.openxmlformats.org/officeDocument/2006/relationships/hyperlink" Target="https://www.procyclingstats.com/rider/tadej-pogacar" TargetMode="External"/><Relationship Id="rId233" Type="http://schemas.openxmlformats.org/officeDocument/2006/relationships/hyperlink" Target="https://www.procyclingstats.com/rider/ewen-costiou" TargetMode="External"/><Relationship Id="rId440" Type="http://schemas.openxmlformats.org/officeDocument/2006/relationships/hyperlink" Target="https://www.procyclingstats.com/rider/merhawi-kudus" TargetMode="External"/><Relationship Id="rId678" Type="http://schemas.openxmlformats.org/officeDocument/2006/relationships/hyperlink" Target="https://www.procyclingstats.com/rider/simone-velasco" TargetMode="External"/><Relationship Id="rId28" Type="http://schemas.openxmlformats.org/officeDocument/2006/relationships/hyperlink" Target="https://www.procyclingstats.com/rider/aleksandr-vlasov" TargetMode="External"/><Relationship Id="rId275" Type="http://schemas.openxmlformats.org/officeDocument/2006/relationships/hyperlink" Target="https://www.procyclingstats.com/rider/milan-menten" TargetMode="External"/><Relationship Id="rId300" Type="http://schemas.openxmlformats.org/officeDocument/2006/relationships/hyperlink" Target="https://www.procyclingstats.com/rider/mario-aparicio-munoz" TargetMode="External"/><Relationship Id="rId482" Type="http://schemas.openxmlformats.org/officeDocument/2006/relationships/hyperlink" Target="https://www.procyclingstats.com/rider/alexander-kamp" TargetMode="External"/><Relationship Id="rId538" Type="http://schemas.openxmlformats.org/officeDocument/2006/relationships/hyperlink" Target="https://www.procyclingstats.com/rider/nicklas-amdi-pedersen" TargetMode="External"/><Relationship Id="rId81" Type="http://schemas.openxmlformats.org/officeDocument/2006/relationships/hyperlink" Target="https://www.procyclingstats.com/rider/wilco-kelderman" TargetMode="External"/><Relationship Id="rId135" Type="http://schemas.openxmlformats.org/officeDocument/2006/relationships/hyperlink" Target="https://www.procyclingstats.com/rider/pavel-bittner" TargetMode="External"/><Relationship Id="rId177" Type="http://schemas.openxmlformats.org/officeDocument/2006/relationships/hyperlink" Target="https://www.procyclingstats.com/rider/tobias-lund-andresen" TargetMode="External"/><Relationship Id="rId342" Type="http://schemas.openxmlformats.org/officeDocument/2006/relationships/hyperlink" Target="https://www.procyclingstats.com/rider/nils-eekhoff" TargetMode="External"/><Relationship Id="rId384" Type="http://schemas.openxmlformats.org/officeDocument/2006/relationships/hyperlink" Target="https://www.procyclingstats.com/rider/lander-loockx" TargetMode="External"/><Relationship Id="rId591" Type="http://schemas.openxmlformats.org/officeDocument/2006/relationships/hyperlink" Target="https://www.procyclingstats.com/rider/bogdan-zabelinskiy" TargetMode="External"/><Relationship Id="rId605" Type="http://schemas.openxmlformats.org/officeDocument/2006/relationships/hyperlink" Target="https://www.procyclingstats.com/rider/niklas-behrens" TargetMode="External"/><Relationship Id="rId202" Type="http://schemas.openxmlformats.org/officeDocument/2006/relationships/hyperlink" Target="https://www.procyclingstats.com/rider/carlos-verona" TargetMode="External"/><Relationship Id="rId244" Type="http://schemas.openxmlformats.org/officeDocument/2006/relationships/hyperlink" Target="https://www.procyclingstats.com/rider/giovanni-lonardi" TargetMode="External"/><Relationship Id="rId647" Type="http://schemas.openxmlformats.org/officeDocument/2006/relationships/hyperlink" Target="https://www.procyclingstats.com/rider/mathieu-van-der-poel" TargetMode="External"/><Relationship Id="rId689" Type="http://schemas.openxmlformats.org/officeDocument/2006/relationships/hyperlink" Target="https://www.procyclingstats.com/rider/igor-arrieta-lizarraga" TargetMode="External"/><Relationship Id="rId39" Type="http://schemas.openxmlformats.org/officeDocument/2006/relationships/hyperlink" Target="https://www.procyclingstats.com/rider/tim-wellens" TargetMode="External"/><Relationship Id="rId286" Type="http://schemas.openxmlformats.org/officeDocument/2006/relationships/hyperlink" Target="https://www.procyclingstats.com/rider/julien-bernard" TargetMode="External"/><Relationship Id="rId451" Type="http://schemas.openxmlformats.org/officeDocument/2006/relationships/hyperlink" Target="https://www.procyclingstats.com/rider/simon-dalby" TargetMode="External"/><Relationship Id="rId493" Type="http://schemas.openxmlformats.org/officeDocument/2006/relationships/hyperlink" Target="https://www.procyclingstats.com/rider/gonzalo-serrano" TargetMode="External"/><Relationship Id="rId507" Type="http://schemas.openxmlformats.org/officeDocument/2006/relationships/hyperlink" Target="https://www.procyclingstats.com/rider/louis-vervaeke" TargetMode="External"/><Relationship Id="rId549" Type="http://schemas.openxmlformats.org/officeDocument/2006/relationships/hyperlink" Target="https://www.procyclingstats.com/rider/julius-johansen" TargetMode="External"/><Relationship Id="rId50" Type="http://schemas.openxmlformats.org/officeDocument/2006/relationships/hyperlink" Target="https://www.procyclingstats.com/rider/benoit-cosnefroy" TargetMode="External"/><Relationship Id="rId104" Type="http://schemas.openxmlformats.org/officeDocument/2006/relationships/hyperlink" Target="https://www.procyclingstats.com/rider/jasper-stuyven" TargetMode="External"/><Relationship Id="rId146" Type="http://schemas.openxmlformats.org/officeDocument/2006/relationships/hyperlink" Target="https://www.procyclingstats.com/rider/kasper-asgreen" TargetMode="External"/><Relationship Id="rId188" Type="http://schemas.openxmlformats.org/officeDocument/2006/relationships/hyperlink" Target="https://www.procyclingstats.com/rider/pablo-torres1" TargetMode="External"/><Relationship Id="rId311" Type="http://schemas.openxmlformats.org/officeDocument/2006/relationships/hyperlink" Target="https://www.procyclingstats.com/rider/alexander-hajek" TargetMode="External"/><Relationship Id="rId353" Type="http://schemas.openxmlformats.org/officeDocument/2006/relationships/hyperlink" Target="https://www.procyclingstats.com/rider/johannes-kulset" TargetMode="External"/><Relationship Id="rId395" Type="http://schemas.openxmlformats.org/officeDocument/2006/relationships/hyperlink" Target="https://www.procyclingstats.com/rider/jakob-fuglsang" TargetMode="External"/><Relationship Id="rId409" Type="http://schemas.openxmlformats.org/officeDocument/2006/relationships/hyperlink" Target="https://www.procyclingstats.com/rider/itamar-einhorn" TargetMode="External"/><Relationship Id="rId560" Type="http://schemas.openxmlformats.org/officeDocument/2006/relationships/hyperlink" Target="https://www.procyclingstats.com/rider/silvan-dillier" TargetMode="External"/><Relationship Id="rId92" Type="http://schemas.openxmlformats.org/officeDocument/2006/relationships/hyperlink" Target="https://www.procyclingstats.com/rider/roger-adria" TargetMode="External"/><Relationship Id="rId213" Type="http://schemas.openxmlformats.org/officeDocument/2006/relationships/hyperlink" Target="https://www.procyclingstats.com/rider/nick-schultz" TargetMode="External"/><Relationship Id="rId420" Type="http://schemas.openxmlformats.org/officeDocument/2006/relationships/hyperlink" Target="https://www.procyclingstats.com/rider/aime-de-gendt" TargetMode="External"/><Relationship Id="rId616" Type="http://schemas.openxmlformats.org/officeDocument/2006/relationships/hyperlink" Target="https://www.procyclingstats.com/rider/edoardo-zamperini" TargetMode="External"/><Relationship Id="rId658" Type="http://schemas.openxmlformats.org/officeDocument/2006/relationships/hyperlink" Target="https://www.procyclingstats.com/rider/valentin-madouas" TargetMode="External"/><Relationship Id="rId255" Type="http://schemas.openxmlformats.org/officeDocument/2006/relationships/hyperlink" Target="https://www.procyclingstats.com/rider/hugo-hofstetter" TargetMode="External"/><Relationship Id="rId297" Type="http://schemas.openxmlformats.org/officeDocument/2006/relationships/hyperlink" Target="https://www.procyclingstats.com/rider/mikel-bizkarra" TargetMode="External"/><Relationship Id="rId462" Type="http://schemas.openxmlformats.org/officeDocument/2006/relationships/hyperlink" Target="https://www.procyclingstats.com/rider/matthew-brennan" TargetMode="External"/><Relationship Id="rId518" Type="http://schemas.openxmlformats.org/officeDocument/2006/relationships/hyperlink" Target="https://www.procyclingstats.com/rider/felix-engelhardt" TargetMode="External"/><Relationship Id="rId115" Type="http://schemas.openxmlformats.org/officeDocument/2006/relationships/hyperlink" Target="https://www.procyclingstats.com/rider/einer-augusto-rubio-reyes" TargetMode="External"/><Relationship Id="rId157" Type="http://schemas.openxmlformats.org/officeDocument/2006/relationships/hyperlink" Target="https://www.procyclingstats.com/rider/clement-champoussin" TargetMode="External"/><Relationship Id="rId322" Type="http://schemas.openxmlformats.org/officeDocument/2006/relationships/hyperlink" Target="https://www.procyclingstats.com/rider/simon-clarke" TargetMode="External"/><Relationship Id="rId364" Type="http://schemas.openxmlformats.org/officeDocument/2006/relationships/hyperlink" Target="https://www.procyclingstats.com/rider/adne-holter" TargetMode="External"/><Relationship Id="rId61" Type="http://schemas.openxmlformats.org/officeDocument/2006/relationships/hyperlink" Target="https://www.procyclingstats.com/rider/ilan-van-wilder" TargetMode="External"/><Relationship Id="rId199" Type="http://schemas.openxmlformats.org/officeDocument/2006/relationships/hyperlink" Target="https://www.procyclingstats.com/rider/anthony-turgis" TargetMode="External"/><Relationship Id="rId571" Type="http://schemas.openxmlformats.org/officeDocument/2006/relationships/hyperlink" Target="https://www.procyclingstats.com/rider/huub-artz" TargetMode="External"/><Relationship Id="rId627" Type="http://schemas.openxmlformats.org/officeDocument/2006/relationships/hyperlink" Target="https://www.procyclingstats.com/rider/antoine-l-hote" TargetMode="External"/><Relationship Id="rId669" Type="http://schemas.openxmlformats.org/officeDocument/2006/relationships/hyperlink" Target="https://www.procyclingstats.com/rider/jan-christen" TargetMode="External"/><Relationship Id="rId19" Type="http://schemas.openxmlformats.org/officeDocument/2006/relationships/hyperlink" Target="https://www.procyclingstats.com/rider/adam-yates" TargetMode="External"/><Relationship Id="rId224" Type="http://schemas.openxmlformats.org/officeDocument/2006/relationships/hyperlink" Target="https://www.procyclingstats.com/rider/jenthe-biermans" TargetMode="External"/><Relationship Id="rId266" Type="http://schemas.openxmlformats.org/officeDocument/2006/relationships/hyperlink" Target="https://www.procyclingstats.com/rider/stefano-oldani" TargetMode="External"/><Relationship Id="rId431" Type="http://schemas.openxmlformats.org/officeDocument/2006/relationships/hyperlink" Target="https://www.procyclingstats.com/rider/mick-van-dijke" TargetMode="External"/><Relationship Id="rId473" Type="http://schemas.openxmlformats.org/officeDocument/2006/relationships/hyperlink" Target="https://www.procyclingstats.com/rider/jorgen-nordhagen" TargetMode="External"/><Relationship Id="rId529" Type="http://schemas.openxmlformats.org/officeDocument/2006/relationships/hyperlink" Target="https://www.procyclingstats.com/rider/arjen-livyns" TargetMode="External"/><Relationship Id="rId680" Type="http://schemas.openxmlformats.org/officeDocument/2006/relationships/hyperlink" Target="https://www.procyclingstats.com/rider/fabio-jakobsen" TargetMode="External"/><Relationship Id="rId30" Type="http://schemas.openxmlformats.org/officeDocument/2006/relationships/hyperlink" Target="https://www.procyclingstats.com/rider/daniel-felipe-martinez" TargetMode="External"/><Relationship Id="rId126" Type="http://schemas.openxmlformats.org/officeDocument/2006/relationships/hyperlink" Target="https://www.procyclingstats.com/rider/alec-segaert" TargetMode="External"/><Relationship Id="rId168" Type="http://schemas.openxmlformats.org/officeDocument/2006/relationships/hyperlink" Target="https://www.procyclingstats.com/rider/edward-irl-dunbar" TargetMode="External"/><Relationship Id="rId333" Type="http://schemas.openxmlformats.org/officeDocument/2006/relationships/hyperlink" Target="https://www.procyclingstats.com/rider/simon-carr" TargetMode="External"/><Relationship Id="rId540" Type="http://schemas.openxmlformats.org/officeDocument/2006/relationships/hyperlink" Target="https://www.procyclingstats.com/rider/loe-van-belle" TargetMode="External"/><Relationship Id="rId72" Type="http://schemas.openxmlformats.org/officeDocument/2006/relationships/hyperlink" Target="https://www.procyclingstats.com/rider/jai-hindley" TargetMode="External"/><Relationship Id="rId375" Type="http://schemas.openxmlformats.org/officeDocument/2006/relationships/hyperlink" Target="https://www.procyclingstats.com/rider/matyas-kopecky" TargetMode="External"/><Relationship Id="rId582" Type="http://schemas.openxmlformats.org/officeDocument/2006/relationships/hyperlink" Target="https://www.procyclingstats.com/rider/idar-andersen" TargetMode="External"/><Relationship Id="rId638" Type="http://schemas.openxmlformats.org/officeDocument/2006/relationships/hyperlink" Target="https://www.procyclingstats.com/rider/markel-beloki" TargetMode="External"/><Relationship Id="rId3" Type="http://schemas.openxmlformats.org/officeDocument/2006/relationships/hyperlink" Target="https://www.procyclingstats.com/rider/jonas-vingegaard-rasmussen" TargetMode="External"/><Relationship Id="rId235" Type="http://schemas.openxmlformats.org/officeDocument/2006/relationships/hyperlink" Target="https://www.procyclingstats.com/rider/filippo-baroncini" TargetMode="External"/><Relationship Id="rId277" Type="http://schemas.openxmlformats.org/officeDocument/2006/relationships/hyperlink" Target="https://www.procyclingstats.com/rider/paul-double" TargetMode="External"/><Relationship Id="rId400" Type="http://schemas.openxmlformats.org/officeDocument/2006/relationships/hyperlink" Target="https://www.procyclingstats.com/rider/ivan-ramiro-sosa" TargetMode="External"/><Relationship Id="rId442" Type="http://schemas.openxmlformats.org/officeDocument/2006/relationships/hyperlink" Target="https://www.procyclingstats.com/rider/rodrigo-contreras" TargetMode="External"/><Relationship Id="rId484" Type="http://schemas.openxmlformats.org/officeDocument/2006/relationships/hyperlink" Target="https://www.procyclingstats.com/rider/remi-cavagna" TargetMode="External"/><Relationship Id="rId137" Type="http://schemas.openxmlformats.org/officeDocument/2006/relationships/hyperlink" Target="https://www.procyclingstats.com/rider/joseph-blackmore" TargetMode="External"/><Relationship Id="rId302" Type="http://schemas.openxmlformats.org/officeDocument/2006/relationships/hyperlink" Target="https://www.procyclingstats.com/rider/yevgeniy-fedorov" TargetMode="External"/><Relationship Id="rId344" Type="http://schemas.openxmlformats.org/officeDocument/2006/relationships/hyperlink" Target="https://www.procyclingstats.com/rider/ryan-mullen" TargetMode="External"/><Relationship Id="rId691" Type="http://schemas.openxmlformats.org/officeDocument/2006/relationships/hyperlink" Target="https://www.procyclingstats.com/rider/andreas-leknessund" TargetMode="External"/><Relationship Id="rId41" Type="http://schemas.openxmlformats.org/officeDocument/2006/relationships/hyperlink" Target="https://www.procyclingstats.com/rider/kaden-groves" TargetMode="External"/><Relationship Id="rId83" Type="http://schemas.openxmlformats.org/officeDocument/2006/relationships/hyperlink" Target="https://www.procyclingstats.com/rider/mauri-vansevenant" TargetMode="External"/><Relationship Id="rId179" Type="http://schemas.openxmlformats.org/officeDocument/2006/relationships/hyperlink" Target="https://www.procyclingstats.com/rider/nairo-quintana" TargetMode="External"/><Relationship Id="rId386" Type="http://schemas.openxmlformats.org/officeDocument/2006/relationships/hyperlink" Target="https://www.procyclingstats.com/rider/max-walker" TargetMode="External"/><Relationship Id="rId551" Type="http://schemas.openxmlformats.org/officeDocument/2006/relationships/hyperlink" Target="https://www.procyclingstats.com/rider/martin-svrcek" TargetMode="External"/><Relationship Id="rId593" Type="http://schemas.openxmlformats.org/officeDocument/2006/relationships/hyperlink" Target="https://www.procyclingstats.com/rider/dylan-hicks" TargetMode="External"/><Relationship Id="rId607" Type="http://schemas.openxmlformats.org/officeDocument/2006/relationships/hyperlink" Target="https://www.procyclingstats.com/rider/milan-donie" TargetMode="External"/><Relationship Id="rId649" Type="http://schemas.openxmlformats.org/officeDocument/2006/relationships/hyperlink" Target="https://www.procyclingstats.com/rider/juan-ayuso-pesquera" TargetMode="External"/><Relationship Id="rId190" Type="http://schemas.openxmlformats.org/officeDocument/2006/relationships/hyperlink" Target="https://www.procyclingstats.com/rider/ethan-hayter" TargetMode="External"/><Relationship Id="rId204" Type="http://schemas.openxmlformats.org/officeDocument/2006/relationships/hyperlink" Target="https://www.procyclingstats.com/rider/rafal-majka" TargetMode="External"/><Relationship Id="rId246" Type="http://schemas.openxmlformats.org/officeDocument/2006/relationships/hyperlink" Target="https://www.procyclingstats.com/rider/frank-van-den-broek" TargetMode="External"/><Relationship Id="rId288" Type="http://schemas.openxmlformats.org/officeDocument/2006/relationships/hyperlink" Target="https://www.procyclingstats.com/rider/fredrik-dversnes" TargetMode="External"/><Relationship Id="rId411" Type="http://schemas.openxmlformats.org/officeDocument/2006/relationships/hyperlink" Target="https://www.procyclingstats.com/rider/mark-stewart" TargetMode="External"/><Relationship Id="rId453" Type="http://schemas.openxmlformats.org/officeDocument/2006/relationships/hyperlink" Target="https://www.procyclingstats.com/rider/liam-slock" TargetMode="External"/><Relationship Id="rId509" Type="http://schemas.openxmlformats.org/officeDocument/2006/relationships/hyperlink" Target="https://www.procyclingstats.com/rider/casper-pedersen" TargetMode="External"/><Relationship Id="rId660" Type="http://schemas.openxmlformats.org/officeDocument/2006/relationships/hyperlink" Target="https://www.procyclingstats.com/rider/thibau-nys" TargetMode="External"/><Relationship Id="rId106" Type="http://schemas.openxmlformats.org/officeDocument/2006/relationships/hyperlink" Target="https://www.procyclingstats.com/rider/luke-plapp" TargetMode="External"/><Relationship Id="rId313" Type="http://schemas.openxmlformats.org/officeDocument/2006/relationships/hyperlink" Target="https://www.procyclingstats.com/rider/martin-laas" TargetMode="External"/><Relationship Id="rId495" Type="http://schemas.openxmlformats.org/officeDocument/2006/relationships/hyperlink" Target="https://www.procyclingstats.com/rider/jasper-de-buyst" TargetMode="External"/><Relationship Id="rId10" Type="http://schemas.openxmlformats.org/officeDocument/2006/relationships/hyperlink" Target="https://www.procyclingstats.com/rider/matteo-jorgenson" TargetMode="External"/><Relationship Id="rId52" Type="http://schemas.openxmlformats.org/officeDocument/2006/relationships/hyperlink" Target="https://www.procyclingstats.com/rider/tiesj-benoot" TargetMode="External"/><Relationship Id="rId94" Type="http://schemas.openxmlformats.org/officeDocument/2006/relationships/hyperlink" Target="https://www.procyclingstats.com/rider/derek-gee" TargetMode="External"/><Relationship Id="rId148" Type="http://schemas.openxmlformats.org/officeDocument/2006/relationships/hyperlink" Target="https://www.procyclingstats.com/rider/oliver-naesen" TargetMode="External"/><Relationship Id="rId355" Type="http://schemas.openxmlformats.org/officeDocument/2006/relationships/hyperlink" Target="https://www.procyclingstats.com/rider/welay-hagos-berhe" TargetMode="External"/><Relationship Id="rId397" Type="http://schemas.openxmlformats.org/officeDocument/2006/relationships/hyperlink" Target="https://www.procyclingstats.com/rider/andrea-bagioli" TargetMode="External"/><Relationship Id="rId520" Type="http://schemas.openxmlformats.org/officeDocument/2006/relationships/hyperlink" Target="https://www.procyclingstats.com/rider/jesus-david-pena-jimenez" TargetMode="External"/><Relationship Id="rId562" Type="http://schemas.openxmlformats.org/officeDocument/2006/relationships/hyperlink" Target="https://www.procyclingstats.com/rider/jon-agirre" TargetMode="External"/><Relationship Id="rId618" Type="http://schemas.openxmlformats.org/officeDocument/2006/relationships/hyperlink" Target="https://www.procyclingstats.com/rider/andrew-august" TargetMode="External"/><Relationship Id="rId215" Type="http://schemas.openxmlformats.org/officeDocument/2006/relationships/hyperlink" Target="https://www.procyclingstats.com/rider/filippo-fiorelli" TargetMode="External"/><Relationship Id="rId257" Type="http://schemas.openxmlformats.org/officeDocument/2006/relationships/hyperlink" Target="https://www.procyclingstats.com/rider/ivan-garcia-cortina" TargetMode="External"/><Relationship Id="rId422" Type="http://schemas.openxmlformats.org/officeDocument/2006/relationships/hyperlink" Target="https://www.procyclingstats.com/rider/mirco-maestri" TargetMode="External"/><Relationship Id="rId464" Type="http://schemas.openxmlformats.org/officeDocument/2006/relationships/hyperlink" Target="https://www.procyclingstats.com/rider/riccardo-zoidl" TargetMode="External"/><Relationship Id="rId299" Type="http://schemas.openxmlformats.org/officeDocument/2006/relationships/hyperlink" Target="https://www.procyclingstats.com/rider/matteo-malucelli" TargetMode="External"/><Relationship Id="rId63" Type="http://schemas.openxmlformats.org/officeDocument/2006/relationships/hyperlink" Target="https://www.procyclingstats.com/rider/stephen-williams" TargetMode="External"/><Relationship Id="rId159" Type="http://schemas.openxmlformats.org/officeDocument/2006/relationships/hyperlink" Target="https://www.procyclingstats.com/rider/gianni-vermeersch" TargetMode="External"/><Relationship Id="rId366" Type="http://schemas.openxmlformats.org/officeDocument/2006/relationships/hyperlink" Target="https://www.procyclingstats.com/rider/thomas-pesenti" TargetMode="External"/><Relationship Id="rId573" Type="http://schemas.openxmlformats.org/officeDocument/2006/relationships/hyperlink" Target="https://www.procyclingstats.com/rider/antoine-huby" TargetMode="External"/><Relationship Id="rId226" Type="http://schemas.openxmlformats.org/officeDocument/2006/relationships/hyperlink" Target="https://www.procyclingstats.com/rider/orluis-aular" TargetMode="External"/><Relationship Id="rId433" Type="http://schemas.openxmlformats.org/officeDocument/2006/relationships/hyperlink" Target="https://www.procyclingstats.com/rider/tom-bohli" TargetMode="External"/><Relationship Id="rId640" Type="http://schemas.openxmlformats.org/officeDocument/2006/relationships/hyperlink" Target="https://www.procyclingstats.com/rider/dillon-corkery" TargetMode="External"/><Relationship Id="rId74" Type="http://schemas.openxmlformats.org/officeDocument/2006/relationships/hyperlink" Target="https://www.procyclingstats.com/rider/matteo-trentin" TargetMode="External"/><Relationship Id="rId377" Type="http://schemas.openxmlformats.org/officeDocument/2006/relationships/hyperlink" Target="https://www.procyclingstats.com/rider/tijmen-graat" TargetMode="External"/><Relationship Id="rId500" Type="http://schemas.openxmlformats.org/officeDocument/2006/relationships/hyperlink" Target="https://www.procyclingstats.com/rider/sasha-weemaes" TargetMode="External"/><Relationship Id="rId584" Type="http://schemas.openxmlformats.org/officeDocument/2006/relationships/hyperlink" Target="https://www.procyclingstats.com/rider/noa-isidore" TargetMode="External"/><Relationship Id="rId5" Type="http://schemas.openxmlformats.org/officeDocument/2006/relationships/hyperlink" Target="https://www.procyclingstats.com/rider/jasper-philipsen" TargetMode="External"/><Relationship Id="rId237" Type="http://schemas.openxmlformats.org/officeDocument/2006/relationships/hyperlink" Target="https://www.procyclingstats.com/rider/axel-laurance" TargetMode="External"/><Relationship Id="rId444" Type="http://schemas.openxmlformats.org/officeDocument/2006/relationships/hyperlink" Target="https://www.procyclingstats.com/rider/manuel-penalver" TargetMode="External"/><Relationship Id="rId651" Type="http://schemas.openxmlformats.org/officeDocument/2006/relationships/hyperlink" Target="https://www.procyclingstats.com/rider/olav-kooij" TargetMode="External"/><Relationship Id="rId290" Type="http://schemas.openxmlformats.org/officeDocument/2006/relationships/hyperlink" Target="https://www.procyclingstats.com/rider/tim-van-dijke" TargetMode="External"/><Relationship Id="rId304" Type="http://schemas.openxmlformats.org/officeDocument/2006/relationships/hyperlink" Target="https://www.procyclingstats.com/rider/carlos-canal" TargetMode="External"/><Relationship Id="rId388" Type="http://schemas.openxmlformats.org/officeDocument/2006/relationships/hyperlink" Target="https://www.procyclingstats.com/rider/steffen-de-schuyteneer" TargetMode="External"/><Relationship Id="rId511" Type="http://schemas.openxmlformats.org/officeDocument/2006/relationships/hyperlink" Target="https://www.procyclingstats.com/rider/norbert-banaszek" TargetMode="External"/><Relationship Id="rId609" Type="http://schemas.openxmlformats.org/officeDocument/2006/relationships/hyperlink" Target="https://www.procyclingstats.com/rider/lukas-kubis" TargetMode="External"/><Relationship Id="rId85" Type="http://schemas.openxmlformats.org/officeDocument/2006/relationships/hyperlink" Target="https://www.procyclingstats.com/rider/jay-vine" TargetMode="External"/><Relationship Id="rId150" Type="http://schemas.openxmlformats.org/officeDocument/2006/relationships/hyperlink" Target="https://www.procyclingstats.com/rider/max-kanter" TargetMode="External"/><Relationship Id="rId595" Type="http://schemas.openxmlformats.org/officeDocument/2006/relationships/hyperlink" Target="https://www.procyclingstats.com/rider/toon-aerts" TargetMode="External"/><Relationship Id="rId248" Type="http://schemas.openxmlformats.org/officeDocument/2006/relationships/hyperlink" Target="https://www.procyclingstats.com/rider/davide-de-pretto" TargetMode="External"/><Relationship Id="rId455" Type="http://schemas.openxmlformats.org/officeDocument/2006/relationships/hyperlink" Target="https://www.procyclingstats.com/rider/jardi-christiaan-van-der-lee" TargetMode="External"/><Relationship Id="rId662" Type="http://schemas.openxmlformats.org/officeDocument/2006/relationships/hyperlink" Target="https://www.procyclingstats.com/rider/simon-yates" TargetMode="External"/><Relationship Id="rId12" Type="http://schemas.openxmlformats.org/officeDocument/2006/relationships/hyperlink" Target="https://www.procyclingstats.com/rider/stefan-kung" TargetMode="External"/><Relationship Id="rId108" Type="http://schemas.openxmlformats.org/officeDocument/2006/relationships/hyperlink" Target="https://www.procyclingstats.com/rider/ion-izagirre" TargetMode="External"/><Relationship Id="rId315" Type="http://schemas.openxmlformats.org/officeDocument/2006/relationships/hyperlink" Target="https://www.procyclingstats.com/rider/lennard-kamna" TargetMode="External"/><Relationship Id="rId522" Type="http://schemas.openxmlformats.org/officeDocument/2006/relationships/hyperlink" Target="https://www.procyclingstats.com/rider/sam-oomen" TargetMode="External"/><Relationship Id="rId96" Type="http://schemas.openxmlformats.org/officeDocument/2006/relationships/hyperlink" Target="https://www.procyclingstats.com/rider/lenny-martinez" TargetMode="External"/><Relationship Id="rId161" Type="http://schemas.openxmlformats.org/officeDocument/2006/relationships/hyperlink" Target="https://www.procyclingstats.com/rider/juan-sebastian-molano" TargetMode="External"/><Relationship Id="rId399" Type="http://schemas.openxmlformats.org/officeDocument/2006/relationships/hyperlink" Target="https://www.procyclingstats.com/rider/emanuel-buchmann" TargetMode="External"/><Relationship Id="rId259" Type="http://schemas.openxmlformats.org/officeDocument/2006/relationships/hyperlink" Target="https://www.procyclingstats.com/rider/dries-van-gestel" TargetMode="External"/><Relationship Id="rId466" Type="http://schemas.openxmlformats.org/officeDocument/2006/relationships/hyperlink" Target="https://www.procyclingstats.com/rider/domen-novak" TargetMode="External"/><Relationship Id="rId673" Type="http://schemas.openxmlformats.org/officeDocument/2006/relationships/hyperlink" Target="https://www.procyclingstats.com/rider/emilien-jeanniere" TargetMode="External"/><Relationship Id="rId23" Type="http://schemas.openxmlformats.org/officeDocument/2006/relationships/hyperlink" Target="https://www.procyclingstats.com/rider/maxim-van-gils" TargetMode="External"/><Relationship Id="rId119" Type="http://schemas.openxmlformats.org/officeDocument/2006/relationships/hyperlink" Target="https://www.procyclingstats.com/rider/oier-lazkano" TargetMode="External"/><Relationship Id="rId326" Type="http://schemas.openxmlformats.org/officeDocument/2006/relationships/hyperlink" Target="https://www.procyclingstats.com/rider/rui-costa" TargetMode="External"/><Relationship Id="rId533" Type="http://schemas.openxmlformats.org/officeDocument/2006/relationships/hyperlink" Target="https://www.procyclingstats.com/rider/embret-svestad-bardseng" TargetMode="External"/><Relationship Id="rId172" Type="http://schemas.openxmlformats.org/officeDocument/2006/relationships/hyperlink" Target="https://www.procyclingstats.com/rider/paul-penhoet" TargetMode="External"/><Relationship Id="rId477" Type="http://schemas.openxmlformats.org/officeDocument/2006/relationships/hyperlink" Target="https://www.procyclingstats.com/rider/florian-senechal" TargetMode="External"/><Relationship Id="rId600" Type="http://schemas.openxmlformats.org/officeDocument/2006/relationships/hyperlink" Target="https://www.procyclingstats.com/rider/masaki-yamamoto" TargetMode="External"/><Relationship Id="rId684" Type="http://schemas.openxmlformats.org/officeDocument/2006/relationships/hyperlink" Target="https://www.procyclingstats.com/rider/axel-laurance" TargetMode="External"/><Relationship Id="rId337" Type="http://schemas.openxmlformats.org/officeDocument/2006/relationships/hyperlink" Target="https://www.procyclingstats.com/rider/kamiel-bonneu" TargetMode="External"/><Relationship Id="rId34" Type="http://schemas.openxmlformats.org/officeDocument/2006/relationships/hyperlink" Target="https://www.procyclingstats.com/rider/thomas-pidcock" TargetMode="External"/><Relationship Id="rId544" Type="http://schemas.openxmlformats.org/officeDocument/2006/relationships/hyperlink" Target="https://www.procyclingstats.com/rider/matteo-fabbro" TargetMode="External"/><Relationship Id="rId183" Type="http://schemas.openxmlformats.org/officeDocument/2006/relationships/hyperlink" Target="https://www.procyclingstats.com/rider/jordan-jegat" TargetMode="External"/><Relationship Id="rId390" Type="http://schemas.openxmlformats.org/officeDocument/2006/relationships/hyperlink" Target="https://www.procyclingstats.com/rider/michal-paluta" TargetMode="External"/><Relationship Id="rId404" Type="http://schemas.openxmlformats.org/officeDocument/2006/relationships/hyperlink" Target="https://www.procyclingstats.com/rider/anthon-charmig" TargetMode="External"/><Relationship Id="rId611" Type="http://schemas.openxmlformats.org/officeDocument/2006/relationships/hyperlink" Target="https://www.procyclingstats.com/rider/cameron-rogers" TargetMode="External"/><Relationship Id="rId250" Type="http://schemas.openxmlformats.org/officeDocument/2006/relationships/hyperlink" Target="https://www.procyclingstats.com/rider/jelte-krijnsen" TargetMode="External"/><Relationship Id="rId488" Type="http://schemas.openxmlformats.org/officeDocument/2006/relationships/hyperlink" Target="https://www.procyclingstats.com/rider/taco-van-der-hoorn" TargetMode="External"/><Relationship Id="rId695" Type="http://schemas.openxmlformats.org/officeDocument/2006/relationships/hyperlink" Target="https://www.procyclingstats.com/rider/florian-vermeersch" TargetMode="External"/><Relationship Id="rId45" Type="http://schemas.openxmlformats.org/officeDocument/2006/relationships/hyperlink" Target="https://www.procyclingstats.com/rider/isaac-del-toro" TargetMode="External"/><Relationship Id="rId110" Type="http://schemas.openxmlformats.org/officeDocument/2006/relationships/hyperlink" Target="https://www.procyclingstats.com/rider/sepp-kuss" TargetMode="External"/><Relationship Id="rId348" Type="http://schemas.openxmlformats.org/officeDocument/2006/relationships/hyperlink" Target="https://www.procyclingstats.com/rider/jarne-van-de-paar" TargetMode="External"/><Relationship Id="rId555" Type="http://schemas.openxmlformats.org/officeDocument/2006/relationships/hyperlink" Target="https://www.procyclingstats.com/rider/alvaro-jose-hodeg" TargetMode="External"/><Relationship Id="rId194" Type="http://schemas.openxmlformats.org/officeDocument/2006/relationships/hyperlink" Target="https://www.procyclingstats.com/rider/quinten-hermans" TargetMode="External"/><Relationship Id="rId208" Type="http://schemas.openxmlformats.org/officeDocument/2006/relationships/hyperlink" Target="https://www.procyclingstats.com/rider/felix-grossschartner" TargetMode="External"/><Relationship Id="rId415" Type="http://schemas.openxmlformats.org/officeDocument/2006/relationships/hyperlink" Target="https://www.procyclingstats.com/rider/colin-stussi" TargetMode="External"/><Relationship Id="rId622" Type="http://schemas.openxmlformats.org/officeDocument/2006/relationships/hyperlink" Target="https://www.procyclingstats.com/rider/mattia-pinazzi" TargetMode="External"/><Relationship Id="rId261" Type="http://schemas.openxmlformats.org/officeDocument/2006/relationships/hyperlink" Target="https://www.procyclingstats.com/rider/mikkel-honore" TargetMode="External"/><Relationship Id="rId499" Type="http://schemas.openxmlformats.org/officeDocument/2006/relationships/hyperlink" Target="https://www.procyclingstats.com/rider/jefferson-alexander-cepeda" TargetMode="External"/><Relationship Id="rId56" Type="http://schemas.openxmlformats.org/officeDocument/2006/relationships/hyperlink" Target="https://www.procyclingstats.com/rider/kevin-vauquelin" TargetMode="External"/><Relationship Id="rId359" Type="http://schemas.openxmlformats.org/officeDocument/2006/relationships/hyperlink" Target="https://www.procyclingstats.com/rider/luca-covili" TargetMode="External"/><Relationship Id="rId566" Type="http://schemas.openxmlformats.org/officeDocument/2006/relationships/hyperlink" Target="https://www.procyclingstats.com/rider/marc-brustenga-masague" TargetMode="External"/><Relationship Id="rId121" Type="http://schemas.openxmlformats.org/officeDocument/2006/relationships/hyperlink" Target="https://www.procyclingstats.com/rider/aurelien-paret-peintre" TargetMode="External"/><Relationship Id="rId219" Type="http://schemas.openxmlformats.org/officeDocument/2006/relationships/hyperlink" Target="https://www.procyclingstats.com/rider/mattia-cattaneo" TargetMode="External"/><Relationship Id="rId426" Type="http://schemas.openxmlformats.org/officeDocument/2006/relationships/hyperlink" Target="https://www.procyclingstats.com/rider/andrea-piccolo" TargetMode="External"/><Relationship Id="rId633" Type="http://schemas.openxmlformats.org/officeDocument/2006/relationships/hyperlink" Target="https://www.procyclingstats.com/rider/mattia-pinazzi" TargetMode="External"/><Relationship Id="rId67" Type="http://schemas.openxmlformats.org/officeDocument/2006/relationships/hyperlink" Target="https://www.procyclingstats.com/rider/jonas-abrahamsen" TargetMode="External"/><Relationship Id="rId272" Type="http://schemas.openxmlformats.org/officeDocument/2006/relationships/hyperlink" Target="https://www.procyclingstats.com/rider/samuel-watson" TargetMode="External"/><Relationship Id="rId577" Type="http://schemas.openxmlformats.org/officeDocument/2006/relationships/hyperlink" Target="https://www.procyclingstats.com/rider/lorenz-van-de-wynkele" TargetMode="External"/><Relationship Id="rId700" Type="http://schemas.openxmlformats.org/officeDocument/2006/relationships/hyperlink" Target="https://www.procyclingstats.com/rider/tibor-del-grosso" TargetMode="External"/><Relationship Id="rId132" Type="http://schemas.openxmlformats.org/officeDocument/2006/relationships/hyperlink" Target="https://www.procyclingstats.com/rider/edoardo-affini" TargetMode="External"/><Relationship Id="rId437" Type="http://schemas.openxmlformats.org/officeDocument/2006/relationships/hyperlink" Target="https://www.procyclingstats.com/rider/ceriel-desal" TargetMode="External"/><Relationship Id="rId644" Type="http://schemas.openxmlformats.org/officeDocument/2006/relationships/hyperlink" Target="https://www.procyclingstats.com/rider/tadej-pogacar" TargetMode="External"/><Relationship Id="rId283" Type="http://schemas.openxmlformats.org/officeDocument/2006/relationships/hyperlink" Target="https://www.procyclingstats.com/rider/harold-martin-lopez" TargetMode="External"/><Relationship Id="rId490" Type="http://schemas.openxmlformats.org/officeDocument/2006/relationships/hyperlink" Target="https://www.procyclingstats.com/rider/daniel-mclay" TargetMode="External"/><Relationship Id="rId504" Type="http://schemas.openxmlformats.org/officeDocument/2006/relationships/hyperlink" Target="https://www.procyclingstats.com/rider/josef-cerny" TargetMode="External"/><Relationship Id="rId78" Type="http://schemas.openxmlformats.org/officeDocument/2006/relationships/hyperlink" Target="https://www.procyclingstats.com/rider/pavel-sivakov" TargetMode="External"/><Relationship Id="rId143" Type="http://schemas.openxmlformats.org/officeDocument/2006/relationships/hyperlink" Target="https://www.procyclingstats.com/rider/victor-campenaerts" TargetMode="External"/><Relationship Id="rId350" Type="http://schemas.openxmlformats.org/officeDocument/2006/relationships/hyperlink" Target="https://www.procyclingstats.com/rider/callum-scotson" TargetMode="External"/><Relationship Id="rId588" Type="http://schemas.openxmlformats.org/officeDocument/2006/relationships/hyperlink" Target="https://www.procyclingstats.com/rider/mads-andersen" TargetMode="External"/><Relationship Id="rId9" Type="http://schemas.openxmlformats.org/officeDocument/2006/relationships/hyperlink" Target="https://www.procyclingstats.com/rider/marc-hirschi" TargetMode="External"/><Relationship Id="rId210" Type="http://schemas.openxmlformats.org/officeDocument/2006/relationships/hyperlink" Target="https://www.procyclingstats.com/rider/victor-lafay" TargetMode="External"/><Relationship Id="rId448" Type="http://schemas.openxmlformats.org/officeDocument/2006/relationships/hyperlink" Target="https://www.procyclingstats.com/rider/jelle-johannink" TargetMode="External"/><Relationship Id="rId655" Type="http://schemas.openxmlformats.org/officeDocument/2006/relationships/hyperlink" Target="https://www.procyclingstats.com/rider/biniyam-ghirmay" TargetMode="External"/><Relationship Id="rId294" Type="http://schemas.openxmlformats.org/officeDocument/2006/relationships/hyperlink" Target="https://www.procyclingstats.com/rider/steven-kruijswijk" TargetMode="External"/><Relationship Id="rId308" Type="http://schemas.openxmlformats.org/officeDocument/2006/relationships/hyperlink" Target="https://www.procyclingstats.com/rider/filippo-magli2" TargetMode="External"/><Relationship Id="rId515" Type="http://schemas.openxmlformats.org/officeDocument/2006/relationships/hyperlink" Target="https://www.procyclingstats.com/rider/david-dekker" TargetMode="External"/><Relationship Id="rId89" Type="http://schemas.openxmlformats.org/officeDocument/2006/relationships/hyperlink" Target="https://www.procyclingstats.com/rider/michael-storer" TargetMode="External"/><Relationship Id="rId154" Type="http://schemas.openxmlformats.org/officeDocument/2006/relationships/hyperlink" Target="https://www.procyclingstats.com/rider/georg-zimmermann" TargetMode="External"/><Relationship Id="rId361" Type="http://schemas.openxmlformats.org/officeDocument/2006/relationships/hyperlink" Target="https://www.procyclingstats.com/rider/igor-arrieta-lizarraga" TargetMode="External"/><Relationship Id="rId599" Type="http://schemas.openxmlformats.org/officeDocument/2006/relationships/hyperlink" Target="https://www.procyclingstats.com/rider/nicolas-milesi" TargetMode="External"/><Relationship Id="rId459" Type="http://schemas.openxmlformats.org/officeDocument/2006/relationships/hyperlink" Target="https://www.procyclingstats.com/rider/brieuc-rolland" TargetMode="External"/><Relationship Id="rId666" Type="http://schemas.openxmlformats.org/officeDocument/2006/relationships/hyperlink" Target="https://www.procyclingstats.com/rider/giulio-pellizzari" TargetMode="External"/><Relationship Id="rId16" Type="http://schemas.openxmlformats.org/officeDocument/2006/relationships/hyperlink" Target="https://www.procyclingstats.com/rider/biniyam-ghirmay" TargetMode="External"/><Relationship Id="rId221" Type="http://schemas.openxmlformats.org/officeDocument/2006/relationships/hyperlink" Target="https://www.procyclingstats.com/rider/aaron-gate" TargetMode="External"/><Relationship Id="rId319" Type="http://schemas.openxmlformats.org/officeDocument/2006/relationships/hyperlink" Target="https://www.procyclingstats.com/rider/samuele-battistella" TargetMode="External"/><Relationship Id="rId526" Type="http://schemas.openxmlformats.org/officeDocument/2006/relationships/hyperlink" Target="https://www.procyclingstats.com/rider/ryan-gibbons" TargetMode="External"/><Relationship Id="rId165" Type="http://schemas.openxmlformats.org/officeDocument/2006/relationships/hyperlink" Target="https://www.procyclingstats.com/rider/ethan-vernon" TargetMode="External"/><Relationship Id="rId372" Type="http://schemas.openxmlformats.org/officeDocument/2006/relationships/hyperlink" Target="https://www.procyclingstats.com/rider/rasmus-sojbergpedersen" TargetMode="External"/><Relationship Id="rId677" Type="http://schemas.openxmlformats.org/officeDocument/2006/relationships/hyperlink" Target="https://www.procyclingstats.com/rider/paul-penhoet" TargetMode="External"/><Relationship Id="rId232" Type="http://schemas.openxmlformats.org/officeDocument/2006/relationships/hyperlink" Target="https://www.procyclingstats.com/rider/william-junior-lecerf" TargetMode="External"/><Relationship Id="rId27" Type="http://schemas.openxmlformats.org/officeDocument/2006/relationships/hyperlink" Target="https://www.procyclingstats.com/rider/richard-carapaz" TargetMode="External"/><Relationship Id="rId537" Type="http://schemas.openxmlformats.org/officeDocument/2006/relationships/hyperlink" Target="https://www.procyclingstats.com/rider/jesus-del-pino" TargetMode="External"/><Relationship Id="rId80" Type="http://schemas.openxmlformats.org/officeDocument/2006/relationships/hyperlink" Target="https://www.procyclingstats.com/rider/marc-soler" TargetMode="External"/><Relationship Id="rId176" Type="http://schemas.openxmlformats.org/officeDocument/2006/relationships/hyperlink" Target="https://www.procyclingstats.com/rider/georg-steinhauser" TargetMode="External"/><Relationship Id="rId383" Type="http://schemas.openxmlformats.org/officeDocument/2006/relationships/hyperlink" Target="https://www.procyclingstats.com/rider/alessandro-pinarello" TargetMode="External"/><Relationship Id="rId590" Type="http://schemas.openxmlformats.org/officeDocument/2006/relationships/hyperlink" Target="https://www.procyclingstats.com/rider/samuel-quaranta" TargetMode="External"/><Relationship Id="rId604" Type="http://schemas.openxmlformats.org/officeDocument/2006/relationships/hyperlink" Target="https://www.procyclingstats.com/rider/alessandro-romele" TargetMode="External"/><Relationship Id="rId243" Type="http://schemas.openxmlformats.org/officeDocument/2006/relationships/hyperlink" Target="https://www.procyclingstats.com/rider/brandon-smith-rivera-vargas" TargetMode="External"/><Relationship Id="rId450" Type="http://schemas.openxmlformats.org/officeDocument/2006/relationships/hyperlink" Target="https://www.procyclingstats.com/rider/jaume-guardeno" TargetMode="External"/><Relationship Id="rId688" Type="http://schemas.openxmlformats.org/officeDocument/2006/relationships/hyperlink" Target="https://www.procyclingstats.com/rider/lennard-kamna" TargetMode="External"/><Relationship Id="rId38" Type="http://schemas.openxmlformats.org/officeDocument/2006/relationships/hyperlink" Target="https://www.procyclingstats.com/rider/toms-skujins" TargetMode="External"/><Relationship Id="rId103" Type="http://schemas.openxmlformats.org/officeDocument/2006/relationships/hyperlink" Target="https://www.procyclingstats.com/rider/phil-bauhaus" TargetMode="External"/><Relationship Id="rId310" Type="http://schemas.openxmlformats.org/officeDocument/2006/relationships/hyperlink" Target="https://www.procyclingstats.com/rider/pepijn-reinderink" TargetMode="External"/><Relationship Id="rId548" Type="http://schemas.openxmlformats.org/officeDocument/2006/relationships/hyperlink" Target="https://www.procyclingstats.com/rider/alex-molenaar" TargetMode="External"/><Relationship Id="rId91" Type="http://schemas.openxmlformats.org/officeDocument/2006/relationships/hyperlink" Target="https://www.procyclingstats.com/rider/ben-healy" TargetMode="External"/><Relationship Id="rId187" Type="http://schemas.openxmlformats.org/officeDocument/2006/relationships/hyperlink" Target="https://www.procyclingstats.com/rider/antonio-morgado" TargetMode="External"/><Relationship Id="rId394" Type="http://schemas.openxmlformats.org/officeDocument/2006/relationships/hyperlink" Target="https://www.procyclingstats.com/rider/benjamin-thomas-2" TargetMode="External"/><Relationship Id="rId408" Type="http://schemas.openxmlformats.org/officeDocument/2006/relationships/hyperlink" Target="https://www.procyclingstats.com/rider/sean-quinn" TargetMode="External"/><Relationship Id="rId615" Type="http://schemas.openxmlformats.org/officeDocument/2006/relationships/hyperlink" Target="https://www.procyclingstats.com/rider/joris-chaussinand" TargetMode="External"/><Relationship Id="rId254" Type="http://schemas.openxmlformats.org/officeDocument/2006/relationships/hyperlink" Target="https://www.procyclingstats.com/rider/damiano-caruso" TargetMode="External"/><Relationship Id="rId699" Type="http://schemas.openxmlformats.org/officeDocument/2006/relationships/hyperlink" Target="https://www.procyclingstats.com/rider/sjoerd-bax" TargetMode="External"/><Relationship Id="rId49" Type="http://schemas.openxmlformats.org/officeDocument/2006/relationships/hyperlink" Target="https://www.procyclingstats.com/rider/geraint-thomas" TargetMode="External"/><Relationship Id="rId114" Type="http://schemas.openxmlformats.org/officeDocument/2006/relationships/hyperlink" Target="https://www.procyclingstats.com/rider/giovanni-aleotti" TargetMode="External"/><Relationship Id="rId461" Type="http://schemas.openxmlformats.org/officeDocument/2006/relationships/hyperlink" Target="https://www.procyclingstats.com/rider/warre-vangheluwe" TargetMode="External"/><Relationship Id="rId559" Type="http://schemas.openxmlformats.org/officeDocument/2006/relationships/hyperlink" Target="https://www.procyclingstats.com/rider/johan-price-pejtersen" TargetMode="External"/><Relationship Id="rId198" Type="http://schemas.openxmlformats.org/officeDocument/2006/relationships/hyperlink" Target="https://www.procyclingstats.com/rider/aleksey-lutsenko" TargetMode="External"/><Relationship Id="rId321" Type="http://schemas.openxmlformats.org/officeDocument/2006/relationships/hyperlink" Target="https://www.procyclingstats.com/rider/sandy-dujardin" TargetMode="External"/><Relationship Id="rId419" Type="http://schemas.openxmlformats.org/officeDocument/2006/relationships/hyperlink" Target="https://www.procyclingstats.com/rider/alexis-renard" TargetMode="External"/><Relationship Id="rId626" Type="http://schemas.openxmlformats.org/officeDocument/2006/relationships/hyperlink" Target="https://www.procyclingstats.com/rider/laurent-gerv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30B37-CC35-40FD-8070-C26157F2AE01}">
  <dimension ref="A1:ZD1132"/>
  <sheetViews>
    <sheetView tabSelected="1" zoomScale="85" zoomScaleNormal="85" workbookViewId="0"/>
  </sheetViews>
  <sheetFormatPr defaultRowHeight="15"/>
  <cols>
    <col min="1" max="2" width="9.140625" customWidth="1"/>
    <col min="11" max="11" width="9.140625" customWidth="1"/>
    <col min="89" max="89" width="9.140625" customWidth="1"/>
  </cols>
  <sheetData>
    <row r="1" spans="1:680" s="5" customFormat="1" ht="18.75">
      <c r="A1" s="4" t="s">
        <v>107</v>
      </c>
      <c r="D1" s="45"/>
      <c r="F1" s="4" t="s">
        <v>106</v>
      </c>
      <c r="K1" s="4" t="s">
        <v>108</v>
      </c>
      <c r="P1" s="4" t="s">
        <v>111</v>
      </c>
      <c r="U1" s="4" t="s">
        <v>122</v>
      </c>
      <c r="Z1" s="4" t="s">
        <v>106</v>
      </c>
      <c r="AE1" s="4" t="s">
        <v>110</v>
      </c>
      <c r="AJ1" s="4" t="s">
        <v>113</v>
      </c>
      <c r="AO1" s="4" t="s">
        <v>112</v>
      </c>
      <c r="AT1" s="4" t="s">
        <v>114</v>
      </c>
      <c r="AY1" s="4" t="s">
        <v>110</v>
      </c>
      <c r="BD1" s="4" t="s">
        <v>109</v>
      </c>
      <c r="BI1" s="4" t="s">
        <v>115</v>
      </c>
      <c r="BN1" s="4" t="s">
        <v>114</v>
      </c>
      <c r="BS1" s="4" t="s">
        <v>124</v>
      </c>
      <c r="BX1" s="4" t="s">
        <v>116</v>
      </c>
      <c r="CC1" s="4" t="s">
        <v>114</v>
      </c>
      <c r="CH1" s="4" t="s">
        <v>114</v>
      </c>
      <c r="CM1" s="4" t="s">
        <v>106</v>
      </c>
      <c r="CR1" s="4" t="s">
        <v>124</v>
      </c>
      <c r="CW1" s="4" t="s">
        <v>117</v>
      </c>
      <c r="DB1" s="4" t="s">
        <v>123</v>
      </c>
      <c r="DG1" s="4" t="s">
        <v>114</v>
      </c>
      <c r="DL1" s="4" t="s">
        <v>110</v>
      </c>
      <c r="DQ1" s="4" t="s">
        <v>110</v>
      </c>
      <c r="DV1" s="4" t="s">
        <v>1358</v>
      </c>
      <c r="EA1" s="4" t="s">
        <v>126</v>
      </c>
      <c r="EF1" s="4" t="s">
        <v>120</v>
      </c>
      <c r="EK1" s="4" t="s">
        <v>114</v>
      </c>
      <c r="EP1" s="6" t="s">
        <v>131</v>
      </c>
      <c r="EU1" s="4" t="s">
        <v>119</v>
      </c>
      <c r="EZ1" s="4" t="s">
        <v>110</v>
      </c>
      <c r="FE1" s="4" t="s">
        <v>114</v>
      </c>
      <c r="FJ1" s="4" t="s">
        <v>118</v>
      </c>
      <c r="FO1" s="4" t="s">
        <v>113</v>
      </c>
      <c r="FT1" s="4" t="s">
        <v>110</v>
      </c>
      <c r="FY1" s="4" t="s">
        <v>111</v>
      </c>
      <c r="GD1" s="4" t="s">
        <v>133</v>
      </c>
      <c r="GI1" s="4" t="s">
        <v>110</v>
      </c>
      <c r="GN1" s="4" t="s">
        <v>1359</v>
      </c>
      <c r="GS1" s="6" t="s">
        <v>131</v>
      </c>
      <c r="GX1" s="4" t="s">
        <v>112</v>
      </c>
      <c r="HC1" s="4" t="s">
        <v>110</v>
      </c>
      <c r="HH1" s="4" t="s">
        <v>129</v>
      </c>
      <c r="HM1" s="4" t="s">
        <v>127</v>
      </c>
      <c r="HR1" s="4" t="s">
        <v>132</v>
      </c>
      <c r="HW1" s="4" t="s">
        <v>128</v>
      </c>
      <c r="IB1" s="4" t="s">
        <v>128</v>
      </c>
      <c r="IG1" s="4" t="s">
        <v>135</v>
      </c>
      <c r="IL1" s="4" t="s">
        <v>121</v>
      </c>
      <c r="IQ1" s="4" t="s">
        <v>112</v>
      </c>
      <c r="IV1" s="4" t="s">
        <v>111</v>
      </c>
      <c r="JA1" s="4" t="s">
        <v>106</v>
      </c>
      <c r="JF1" s="4" t="s">
        <v>114</v>
      </c>
      <c r="JK1" s="4" t="s">
        <v>112</v>
      </c>
      <c r="JP1" s="4" t="s">
        <v>112</v>
      </c>
      <c r="JU1" s="4" t="s">
        <v>1360</v>
      </c>
      <c r="JZ1" s="4" t="s">
        <v>140</v>
      </c>
      <c r="KE1" s="4" t="s">
        <v>133</v>
      </c>
      <c r="KJ1" s="6" t="s">
        <v>1359</v>
      </c>
      <c r="KO1" s="4" t="s">
        <v>133</v>
      </c>
      <c r="KT1" s="4" t="s">
        <v>138</v>
      </c>
      <c r="KY1" s="4" t="s">
        <v>1361</v>
      </c>
      <c r="LD1" s="4" t="s">
        <v>139</v>
      </c>
      <c r="LI1" s="4" t="s">
        <v>125</v>
      </c>
      <c r="LN1" s="4" t="s">
        <v>136</v>
      </c>
      <c r="LS1" s="4" t="s">
        <v>114</v>
      </c>
      <c r="LX1" s="4" t="s">
        <v>1362</v>
      </c>
      <c r="MC1" s="4" t="s">
        <v>114</v>
      </c>
      <c r="MH1" s="4" t="s">
        <v>142</v>
      </c>
      <c r="MM1" s="4" t="s">
        <v>1363</v>
      </c>
      <c r="MR1" s="6" t="s">
        <v>143</v>
      </c>
      <c r="MW1" s="4" t="s">
        <v>141</v>
      </c>
      <c r="NB1" s="4" t="s">
        <v>114</v>
      </c>
      <c r="NG1" s="4" t="s">
        <v>115</v>
      </c>
      <c r="NL1" s="4" t="s">
        <v>155</v>
      </c>
      <c r="NQ1" s="6" t="s">
        <v>157</v>
      </c>
      <c r="NV1" s="4" t="s">
        <v>1364</v>
      </c>
      <c r="OA1" s="4" t="s">
        <v>150</v>
      </c>
      <c r="OF1" s="4" t="s">
        <v>151</v>
      </c>
      <c r="OK1" s="4" t="s">
        <v>156</v>
      </c>
      <c r="OP1" s="4" t="s">
        <v>134</v>
      </c>
      <c r="OU1" s="4" t="s">
        <v>115</v>
      </c>
      <c r="OZ1" s="4" t="s">
        <v>1363</v>
      </c>
      <c r="PE1" s="4" t="s">
        <v>114</v>
      </c>
      <c r="PJ1" s="4" t="s">
        <v>137</v>
      </c>
      <c r="PO1" s="4" t="s">
        <v>153</v>
      </c>
      <c r="PT1" s="4" t="s">
        <v>148</v>
      </c>
      <c r="PY1" s="4" t="s">
        <v>147</v>
      </c>
      <c r="QD1" s="4" t="s">
        <v>144</v>
      </c>
      <c r="QI1" s="4" t="s">
        <v>130</v>
      </c>
      <c r="QN1" s="4" t="s">
        <v>134</v>
      </c>
      <c r="QS1" s="4" t="s">
        <v>145</v>
      </c>
      <c r="QX1" s="4" t="s">
        <v>152</v>
      </c>
      <c r="RC1" s="4" t="s">
        <v>115</v>
      </c>
      <c r="RH1" s="4" t="s">
        <v>146</v>
      </c>
      <c r="RM1" s="4" t="s">
        <v>1365</v>
      </c>
      <c r="RR1" s="4" t="s">
        <v>1366</v>
      </c>
      <c r="RW1" s="4" t="s">
        <v>1367</v>
      </c>
      <c r="SB1" s="4" t="s">
        <v>1368</v>
      </c>
      <c r="SG1" s="4" t="s">
        <v>154</v>
      </c>
      <c r="SL1" s="4" t="s">
        <v>149</v>
      </c>
      <c r="SQ1" s="4" t="s">
        <v>119</v>
      </c>
      <c r="SV1" s="4" t="s">
        <v>137</v>
      </c>
      <c r="TA1" s="4" t="s">
        <v>114</v>
      </c>
      <c r="TF1" s="4" t="s">
        <v>1369</v>
      </c>
      <c r="TK1" s="4" t="s">
        <v>111</v>
      </c>
      <c r="TP1" s="4" t="s">
        <v>1370</v>
      </c>
      <c r="TU1" s="4" t="s">
        <v>114</v>
      </c>
      <c r="TZ1" s="4" t="s">
        <v>1371</v>
      </c>
      <c r="UE1" s="4" t="s">
        <v>1372</v>
      </c>
      <c r="UJ1" s="4" t="s">
        <v>1373</v>
      </c>
      <c r="UO1" s="4" t="s">
        <v>1374</v>
      </c>
      <c r="UT1" s="4" t="s">
        <v>1375</v>
      </c>
      <c r="UY1" s="4" t="s">
        <v>1376</v>
      </c>
      <c r="VD1" s="4" t="s">
        <v>112</v>
      </c>
      <c r="VI1" s="4" t="s">
        <v>150</v>
      </c>
      <c r="VN1" s="4" t="s">
        <v>1377</v>
      </c>
      <c r="VS1" s="4" t="s">
        <v>1378</v>
      </c>
      <c r="VX1" s="4" t="s">
        <v>1363</v>
      </c>
      <c r="WC1" s="4" t="s">
        <v>1363</v>
      </c>
      <c r="WH1" s="4" t="s">
        <v>1379</v>
      </c>
      <c r="WM1" s="4" t="s">
        <v>1380</v>
      </c>
      <c r="WR1" s="4" t="s">
        <v>1381</v>
      </c>
      <c r="WW1" s="4" t="s">
        <v>1382</v>
      </c>
      <c r="XB1" s="4" t="s">
        <v>1383</v>
      </c>
      <c r="XG1" s="4" t="s">
        <v>118</v>
      </c>
      <c r="XL1" s="4" t="s">
        <v>1384</v>
      </c>
      <c r="XQ1" s="4" t="s">
        <v>134</v>
      </c>
      <c r="XV1" s="4" t="s">
        <v>1363</v>
      </c>
      <c r="YA1" s="4" t="s">
        <v>1385</v>
      </c>
      <c r="YF1" s="4" t="s">
        <v>1372</v>
      </c>
      <c r="YK1" s="4" t="s">
        <v>122</v>
      </c>
      <c r="YP1" s="4" t="s">
        <v>1386</v>
      </c>
      <c r="YU1" s="4" t="s">
        <v>108</v>
      </c>
      <c r="YZ1" s="4" t="s">
        <v>1387</v>
      </c>
    </row>
    <row r="2" spans="1:680" s="104" customFormat="1" ht="15.75">
      <c r="A2" s="19" t="s">
        <v>158</v>
      </c>
      <c r="B2" s="20" t="s">
        <v>50</v>
      </c>
      <c r="D2" s="7"/>
      <c r="E2" s="105"/>
      <c r="F2" s="19" t="s">
        <v>159</v>
      </c>
      <c r="G2" s="20" t="s">
        <v>75</v>
      </c>
      <c r="J2" s="105"/>
      <c r="K2" s="19" t="s">
        <v>160</v>
      </c>
      <c r="L2" s="20" t="s">
        <v>20</v>
      </c>
      <c r="O2" s="105"/>
      <c r="P2" s="19" t="s">
        <v>161</v>
      </c>
      <c r="Q2" s="20" t="s">
        <v>41</v>
      </c>
      <c r="T2" s="105"/>
      <c r="U2" s="19" t="s">
        <v>162</v>
      </c>
      <c r="V2" s="20" t="s">
        <v>102</v>
      </c>
      <c r="Y2" s="105"/>
      <c r="Z2" s="19" t="s">
        <v>163</v>
      </c>
      <c r="AA2" s="20" t="s">
        <v>77</v>
      </c>
      <c r="AD2" s="105"/>
      <c r="AE2" s="19" t="s">
        <v>164</v>
      </c>
      <c r="AF2" s="20" t="s">
        <v>92</v>
      </c>
      <c r="AI2" s="105"/>
      <c r="AJ2" s="19" t="s">
        <v>165</v>
      </c>
      <c r="AK2" s="20" t="s">
        <v>68</v>
      </c>
      <c r="AN2" s="105"/>
      <c r="AO2" s="19" t="s">
        <v>166</v>
      </c>
      <c r="AP2" s="20" t="s">
        <v>86</v>
      </c>
      <c r="AS2" s="105"/>
      <c r="AT2" s="19" t="s">
        <v>167</v>
      </c>
      <c r="AU2" s="20" t="s">
        <v>55</v>
      </c>
      <c r="AX2" s="105"/>
      <c r="AY2" s="19" t="s">
        <v>168</v>
      </c>
      <c r="AZ2" s="20" t="s">
        <v>93</v>
      </c>
      <c r="BC2" s="105"/>
      <c r="BD2" s="19" t="s">
        <v>169</v>
      </c>
      <c r="BE2" s="20" t="s">
        <v>101</v>
      </c>
      <c r="BH2" s="105"/>
      <c r="BI2" s="19" t="s">
        <v>170</v>
      </c>
      <c r="BJ2" s="20" t="s">
        <v>94</v>
      </c>
      <c r="BM2" s="105"/>
      <c r="BN2" s="19" t="s">
        <v>171</v>
      </c>
      <c r="BO2" s="20" t="s">
        <v>53</v>
      </c>
      <c r="BR2" s="105"/>
      <c r="BS2" s="19" t="s">
        <v>172</v>
      </c>
      <c r="BT2" s="20" t="s">
        <v>17</v>
      </c>
      <c r="BW2" s="105"/>
      <c r="BX2" s="19" t="s">
        <v>173</v>
      </c>
      <c r="BY2" s="20" t="s">
        <v>27</v>
      </c>
      <c r="CB2" s="105"/>
      <c r="CC2" s="19" t="s">
        <v>174</v>
      </c>
      <c r="CD2" s="20" t="s">
        <v>56</v>
      </c>
      <c r="CG2" s="105"/>
      <c r="CH2" s="19" t="s">
        <v>175</v>
      </c>
      <c r="CI2" s="20" t="s">
        <v>58</v>
      </c>
      <c r="CL2" s="105"/>
      <c r="CM2" s="19" t="s">
        <v>176</v>
      </c>
      <c r="CN2" s="20" t="s">
        <v>80</v>
      </c>
      <c r="CQ2" s="105"/>
      <c r="CR2" s="19" t="s">
        <v>177</v>
      </c>
      <c r="CS2" s="20" t="s">
        <v>13</v>
      </c>
      <c r="CV2" s="105"/>
      <c r="CW2" s="19" t="s">
        <v>178</v>
      </c>
      <c r="CX2" s="20" t="s">
        <v>82</v>
      </c>
      <c r="DA2" s="105"/>
      <c r="DB2" s="19" t="s">
        <v>179</v>
      </c>
      <c r="DC2" s="20" t="s">
        <v>60</v>
      </c>
      <c r="DF2" s="105"/>
      <c r="DG2" s="19" t="s">
        <v>180</v>
      </c>
      <c r="DH2" s="20" t="s">
        <v>51</v>
      </c>
      <c r="DK2" s="105"/>
      <c r="DL2" s="19" t="s">
        <v>181</v>
      </c>
      <c r="DM2" s="20" t="s">
        <v>90</v>
      </c>
      <c r="DP2" s="105"/>
      <c r="DQ2" s="19" t="s">
        <v>182</v>
      </c>
      <c r="DR2" s="20" t="s">
        <v>89</v>
      </c>
      <c r="DU2" s="105"/>
      <c r="DV2" s="19" t="s">
        <v>1388</v>
      </c>
      <c r="DW2" s="20" t="s">
        <v>26</v>
      </c>
      <c r="DZ2" s="105"/>
      <c r="EA2" s="19" t="s">
        <v>183</v>
      </c>
      <c r="EB2" s="20" t="s">
        <v>70</v>
      </c>
      <c r="EE2" s="105"/>
      <c r="EF2" s="19" t="s">
        <v>184</v>
      </c>
      <c r="EG2" s="20" t="s">
        <v>103</v>
      </c>
      <c r="EJ2" s="105"/>
      <c r="EK2" s="19" t="s">
        <v>185</v>
      </c>
      <c r="EL2" s="20" t="s">
        <v>54</v>
      </c>
      <c r="EO2" s="105"/>
      <c r="EP2" s="19" t="s">
        <v>186</v>
      </c>
      <c r="EQ2" s="20" t="s">
        <v>83</v>
      </c>
      <c r="ET2" s="105"/>
      <c r="EU2" s="19" t="s">
        <v>187</v>
      </c>
      <c r="EV2" s="20" t="s">
        <v>73</v>
      </c>
      <c r="EY2" s="105"/>
      <c r="EZ2" s="19" t="s">
        <v>188</v>
      </c>
      <c r="FA2" s="20" t="s">
        <v>91</v>
      </c>
      <c r="FD2" s="105"/>
      <c r="FE2" s="19" t="s">
        <v>189</v>
      </c>
      <c r="FF2" s="20" t="s">
        <v>100</v>
      </c>
      <c r="FI2" s="105"/>
      <c r="FJ2" s="19" t="s">
        <v>190</v>
      </c>
      <c r="FK2" s="20" t="s">
        <v>32</v>
      </c>
      <c r="FN2" s="105"/>
      <c r="FO2" s="19" t="s">
        <v>1389</v>
      </c>
      <c r="FP2" s="20" t="s">
        <v>67</v>
      </c>
      <c r="FS2" s="105"/>
      <c r="FT2" s="19" t="s">
        <v>191</v>
      </c>
      <c r="FU2" s="20" t="s">
        <v>85</v>
      </c>
      <c r="FX2" s="105"/>
      <c r="FY2" s="19" t="s">
        <v>192</v>
      </c>
      <c r="FZ2" s="20" t="s">
        <v>42</v>
      </c>
      <c r="GC2" s="105"/>
      <c r="GD2" s="19" t="s">
        <v>193</v>
      </c>
      <c r="GE2" s="20" t="s">
        <v>48</v>
      </c>
      <c r="GH2" s="105"/>
      <c r="GI2" s="19" t="s">
        <v>194</v>
      </c>
      <c r="GJ2" s="20" t="s">
        <v>87</v>
      </c>
      <c r="GM2" s="105"/>
      <c r="GN2" s="19" t="s">
        <v>195</v>
      </c>
      <c r="GO2" s="20" t="s">
        <v>10</v>
      </c>
      <c r="GR2" s="105"/>
      <c r="GS2" s="19" t="s">
        <v>196</v>
      </c>
      <c r="GT2" s="20" t="s">
        <v>34</v>
      </c>
      <c r="GW2" s="105"/>
      <c r="GX2" s="19" t="s">
        <v>197</v>
      </c>
      <c r="GY2" s="20" t="s">
        <v>76</v>
      </c>
      <c r="HB2" s="105"/>
      <c r="HC2" s="19" t="s">
        <v>198</v>
      </c>
      <c r="HD2" s="20" t="s">
        <v>88</v>
      </c>
      <c r="HG2" s="105"/>
      <c r="HH2" s="19" t="s">
        <v>1390</v>
      </c>
      <c r="HI2" s="20" t="s">
        <v>71</v>
      </c>
      <c r="HL2" s="105"/>
      <c r="HM2" s="19" t="s">
        <v>199</v>
      </c>
      <c r="HN2" s="20" t="s">
        <v>79</v>
      </c>
      <c r="HQ2" s="105"/>
      <c r="HR2" s="19" t="s">
        <v>1391</v>
      </c>
      <c r="HS2" s="20" t="s">
        <v>105</v>
      </c>
      <c r="HV2" s="105"/>
      <c r="HW2" s="19" t="s">
        <v>200</v>
      </c>
      <c r="HX2" s="20" t="s">
        <v>74</v>
      </c>
      <c r="IA2" s="105"/>
      <c r="IB2" s="19" t="s">
        <v>201</v>
      </c>
      <c r="IC2" s="20" t="s">
        <v>72</v>
      </c>
      <c r="IF2" s="105"/>
      <c r="IG2" s="19" t="s">
        <v>202</v>
      </c>
      <c r="IH2" s="20" t="s">
        <v>33</v>
      </c>
      <c r="IK2" s="105"/>
      <c r="IL2" s="19" t="s">
        <v>203</v>
      </c>
      <c r="IM2" s="20" t="s">
        <v>84</v>
      </c>
      <c r="IP2" s="106"/>
      <c r="IQ2" s="19" t="s">
        <v>1392</v>
      </c>
      <c r="IR2" s="20" t="s">
        <v>14</v>
      </c>
      <c r="IU2" s="106"/>
      <c r="IV2" s="19" t="s">
        <v>204</v>
      </c>
      <c r="IW2" s="20" t="s">
        <v>36</v>
      </c>
      <c r="IZ2" s="106"/>
      <c r="JA2" s="19" t="s">
        <v>205</v>
      </c>
      <c r="JB2" s="20" t="s">
        <v>78</v>
      </c>
      <c r="JE2" s="106"/>
      <c r="JF2" s="19" t="s">
        <v>206</v>
      </c>
      <c r="JG2" s="20" t="s">
        <v>99</v>
      </c>
      <c r="JJ2" s="106"/>
      <c r="JK2" s="19" t="s">
        <v>207</v>
      </c>
      <c r="JL2" s="20" t="s">
        <v>18</v>
      </c>
      <c r="JO2" s="106"/>
      <c r="JP2" s="19" t="s">
        <v>208</v>
      </c>
      <c r="JQ2" s="20" t="s">
        <v>16</v>
      </c>
      <c r="JT2" s="106"/>
      <c r="JU2" s="19" t="s">
        <v>209</v>
      </c>
      <c r="JV2" s="20" t="s">
        <v>15</v>
      </c>
      <c r="JY2" s="106"/>
      <c r="JZ2" s="19" t="s">
        <v>210</v>
      </c>
      <c r="KA2" s="20" t="s">
        <v>62</v>
      </c>
      <c r="KD2" s="106"/>
      <c r="KE2" s="19" t="s">
        <v>211</v>
      </c>
      <c r="KF2" s="20" t="s">
        <v>45</v>
      </c>
      <c r="KI2" s="106"/>
      <c r="KJ2" s="19" t="s">
        <v>212</v>
      </c>
      <c r="KK2" s="20" t="s">
        <v>11</v>
      </c>
      <c r="KN2" s="106"/>
      <c r="KO2" s="19" t="s">
        <v>213</v>
      </c>
      <c r="KP2" s="20" t="s">
        <v>43</v>
      </c>
      <c r="KS2" s="106"/>
      <c r="KT2" s="19" t="s">
        <v>214</v>
      </c>
      <c r="KU2" s="20" t="s">
        <v>81</v>
      </c>
      <c r="KX2" s="106"/>
      <c r="KY2" s="19" t="s">
        <v>215</v>
      </c>
      <c r="KZ2" s="20" t="s">
        <v>8</v>
      </c>
      <c r="LC2" s="106"/>
      <c r="LD2" s="19" t="s">
        <v>1393</v>
      </c>
      <c r="LE2" s="20" t="s">
        <v>30</v>
      </c>
      <c r="LH2" s="106"/>
      <c r="LI2" s="19" t="s">
        <v>1394</v>
      </c>
      <c r="LJ2" s="20" t="s">
        <v>69</v>
      </c>
      <c r="LM2" s="106"/>
      <c r="LN2" s="19" t="s">
        <v>1395</v>
      </c>
      <c r="LO2" s="20" t="s">
        <v>98</v>
      </c>
      <c r="LR2" s="106"/>
      <c r="LS2" s="19" t="s">
        <v>1396</v>
      </c>
      <c r="LT2" s="20" t="s">
        <v>104</v>
      </c>
      <c r="LW2" s="106"/>
      <c r="LX2" s="19" t="s">
        <v>216</v>
      </c>
      <c r="LY2" s="20" t="s">
        <v>9</v>
      </c>
      <c r="MB2" s="106"/>
      <c r="MC2" s="19" t="s">
        <v>217</v>
      </c>
      <c r="MD2" s="20" t="s">
        <v>57</v>
      </c>
      <c r="MG2" s="106"/>
      <c r="MH2" s="19" t="s">
        <v>218</v>
      </c>
      <c r="MI2" s="20" t="s">
        <v>63</v>
      </c>
      <c r="ML2" s="106"/>
      <c r="MM2" s="19" t="s">
        <v>219</v>
      </c>
      <c r="MN2" s="20" t="s">
        <v>7</v>
      </c>
      <c r="MQ2" s="106"/>
      <c r="MR2" s="19" t="s">
        <v>220</v>
      </c>
      <c r="MS2" s="20" t="s">
        <v>19</v>
      </c>
      <c r="MW2" s="19" t="s">
        <v>221</v>
      </c>
      <c r="MX2" s="20" t="s">
        <v>59</v>
      </c>
      <c r="NA2" s="106"/>
      <c r="NB2" s="19" t="s">
        <v>1397</v>
      </c>
      <c r="NC2" s="20" t="s">
        <v>813</v>
      </c>
      <c r="NF2" s="106"/>
      <c r="NG2" s="19" t="s">
        <v>222</v>
      </c>
      <c r="NH2" s="20" t="s">
        <v>95</v>
      </c>
      <c r="NK2" s="106"/>
      <c r="NL2" s="19" t="s">
        <v>223</v>
      </c>
      <c r="NM2" s="20" t="s">
        <v>24</v>
      </c>
      <c r="NP2" s="106"/>
      <c r="NQ2" s="19" t="s">
        <v>224</v>
      </c>
      <c r="NR2" s="20" t="s">
        <v>39</v>
      </c>
      <c r="NV2" s="19" t="s">
        <v>1398</v>
      </c>
      <c r="NW2" s="20" t="s">
        <v>64</v>
      </c>
      <c r="NZ2" s="106"/>
      <c r="OA2" s="19" t="s">
        <v>225</v>
      </c>
      <c r="OB2" s="20" t="s">
        <v>46</v>
      </c>
      <c r="OE2" s="106"/>
      <c r="OF2" s="19" t="s">
        <v>226</v>
      </c>
      <c r="OG2" s="20" t="s">
        <v>66</v>
      </c>
      <c r="OJ2" s="106"/>
      <c r="OK2" s="19" t="s">
        <v>1399</v>
      </c>
      <c r="OL2" s="20" t="s">
        <v>23</v>
      </c>
      <c r="OO2" s="106"/>
      <c r="OP2" s="19" t="s">
        <v>227</v>
      </c>
      <c r="OQ2" s="20" t="s">
        <v>35</v>
      </c>
      <c r="OT2" s="106"/>
      <c r="OU2" s="19" t="s">
        <v>228</v>
      </c>
      <c r="OV2" s="20" t="s">
        <v>96</v>
      </c>
      <c r="OY2" s="106"/>
      <c r="OZ2" s="19" t="s">
        <v>1400</v>
      </c>
      <c r="PA2" s="20" t="s">
        <v>246</v>
      </c>
      <c r="PD2" s="106"/>
      <c r="PE2" s="19" t="s">
        <v>1401</v>
      </c>
      <c r="PF2" s="20" t="s">
        <v>52</v>
      </c>
      <c r="PI2" s="106"/>
      <c r="PJ2" s="19" t="s">
        <v>1402</v>
      </c>
      <c r="PK2" s="20" t="s">
        <v>47</v>
      </c>
      <c r="PN2" s="106"/>
      <c r="PO2" s="19" t="s">
        <v>229</v>
      </c>
      <c r="PP2" s="20" t="s">
        <v>29</v>
      </c>
      <c r="PS2" s="106"/>
      <c r="PT2" s="19" t="s">
        <v>1403</v>
      </c>
      <c r="PU2" s="20" t="s">
        <v>28</v>
      </c>
      <c r="PX2" s="106"/>
      <c r="PY2" s="19" t="s">
        <v>1404</v>
      </c>
      <c r="PZ2" s="20" t="s">
        <v>22</v>
      </c>
      <c r="QC2" s="106"/>
      <c r="QD2" s="19" t="s">
        <v>1405</v>
      </c>
      <c r="QE2" s="20" t="s">
        <v>44</v>
      </c>
      <c r="QH2" s="106"/>
      <c r="QI2" s="19" t="s">
        <v>1406</v>
      </c>
      <c r="QJ2" s="20" t="s">
        <v>37</v>
      </c>
      <c r="QM2" s="106"/>
      <c r="QN2" s="19" t="s">
        <v>1407</v>
      </c>
      <c r="QO2" s="20" t="s">
        <v>40</v>
      </c>
      <c r="QR2" s="106"/>
      <c r="QS2" s="19" t="s">
        <v>1408</v>
      </c>
      <c r="QT2" s="20" t="s">
        <v>31</v>
      </c>
      <c r="QW2" s="106"/>
      <c r="QX2" s="19" t="s">
        <v>1409</v>
      </c>
      <c r="QY2" s="20" t="s">
        <v>21</v>
      </c>
      <c r="RB2" s="106"/>
      <c r="RC2" s="19" t="s">
        <v>1410</v>
      </c>
      <c r="RD2" s="20" t="s">
        <v>234</v>
      </c>
      <c r="RG2" s="106"/>
      <c r="RH2" s="19" t="s">
        <v>1411</v>
      </c>
      <c r="RI2" s="20" t="s">
        <v>25</v>
      </c>
      <c r="RL2" s="106"/>
      <c r="RM2" s="19" t="s">
        <v>1412</v>
      </c>
      <c r="RN2" s="20" t="s">
        <v>61</v>
      </c>
      <c r="RQ2" s="106"/>
      <c r="RR2" s="19" t="s">
        <v>1413</v>
      </c>
      <c r="RS2" s="20" t="s">
        <v>65</v>
      </c>
      <c r="RV2" s="106"/>
      <c r="RW2" s="19" t="s">
        <v>1414</v>
      </c>
      <c r="RX2" s="20" t="s">
        <v>6</v>
      </c>
      <c r="SA2" s="106"/>
      <c r="SB2" s="19" t="s">
        <v>1415</v>
      </c>
      <c r="SC2" s="20" t="s">
        <v>12</v>
      </c>
      <c r="SF2" s="106"/>
      <c r="SG2" s="19" t="s">
        <v>1416</v>
      </c>
      <c r="SH2" s="20" t="s">
        <v>49</v>
      </c>
      <c r="SK2" s="106"/>
      <c r="SL2" s="19" t="s">
        <v>230</v>
      </c>
      <c r="SM2" s="20" t="s">
        <v>38</v>
      </c>
      <c r="SP2" s="106"/>
      <c r="SQ2" s="19" t="s">
        <v>231</v>
      </c>
      <c r="SR2" s="20" t="s">
        <v>97</v>
      </c>
      <c r="SU2" s="106"/>
      <c r="SV2" s="19" t="s">
        <v>232</v>
      </c>
      <c r="SW2" s="20" t="s">
        <v>816</v>
      </c>
      <c r="SZ2" s="106"/>
      <c r="TA2" s="19" t="s">
        <v>233</v>
      </c>
      <c r="TB2" s="20" t="s">
        <v>810</v>
      </c>
      <c r="TE2" s="106"/>
      <c r="TF2" s="19" t="s">
        <v>235</v>
      </c>
      <c r="TG2" s="20" t="s">
        <v>820</v>
      </c>
      <c r="TJ2" s="106"/>
      <c r="TK2" s="19" t="s">
        <v>236</v>
      </c>
      <c r="TL2" s="20" t="s">
        <v>825</v>
      </c>
      <c r="TO2" s="106"/>
      <c r="TP2" s="19" t="s">
        <v>237</v>
      </c>
      <c r="TQ2" s="20" t="s">
        <v>824</v>
      </c>
      <c r="TT2" s="106"/>
      <c r="TU2" s="19" t="s">
        <v>238</v>
      </c>
      <c r="TV2" s="20" t="s">
        <v>823</v>
      </c>
      <c r="TY2" s="106"/>
      <c r="TZ2" s="19" t="s">
        <v>239</v>
      </c>
      <c r="UA2" s="20" t="s">
        <v>833</v>
      </c>
      <c r="UD2" s="106"/>
      <c r="UE2" s="19" t="s">
        <v>240</v>
      </c>
      <c r="UF2" s="20" t="s">
        <v>801</v>
      </c>
      <c r="UI2" s="106"/>
      <c r="UJ2" s="19" t="s">
        <v>241</v>
      </c>
      <c r="UK2" s="20" t="s">
        <v>819</v>
      </c>
      <c r="UN2" s="106"/>
      <c r="UO2" s="19" t="s">
        <v>242</v>
      </c>
      <c r="UP2" s="20" t="s">
        <v>866</v>
      </c>
      <c r="US2" s="106"/>
      <c r="UT2" s="19" t="s">
        <v>243</v>
      </c>
      <c r="UU2" s="20" t="s">
        <v>818</v>
      </c>
      <c r="UX2" s="106"/>
      <c r="UY2" s="19" t="s">
        <v>244</v>
      </c>
      <c r="UZ2" s="20" t="s">
        <v>822</v>
      </c>
      <c r="VC2" s="106"/>
      <c r="VD2" s="19" t="s">
        <v>245</v>
      </c>
      <c r="VE2" s="20" t="s">
        <v>814</v>
      </c>
      <c r="VH2" s="106"/>
      <c r="VI2" s="19" t="s">
        <v>1417</v>
      </c>
      <c r="VJ2" s="20" t="s">
        <v>826</v>
      </c>
      <c r="VM2" s="106"/>
      <c r="VN2" s="19" t="s">
        <v>1418</v>
      </c>
      <c r="VO2" s="20" t="s">
        <v>830</v>
      </c>
      <c r="VR2" s="106"/>
      <c r="VS2" s="19" t="s">
        <v>1419</v>
      </c>
      <c r="VT2" s="20" t="s">
        <v>827</v>
      </c>
      <c r="VW2" s="106"/>
      <c r="VX2" s="19" t="s">
        <v>1420</v>
      </c>
      <c r="VY2" s="20" t="s">
        <v>829</v>
      </c>
      <c r="WB2" s="106"/>
      <c r="WC2" s="19" t="s">
        <v>1421</v>
      </c>
      <c r="WD2" s="20" t="s">
        <v>817</v>
      </c>
      <c r="WG2" s="106"/>
      <c r="WH2" s="19" t="s">
        <v>1422</v>
      </c>
      <c r="WI2" s="20" t="s">
        <v>1423</v>
      </c>
      <c r="WL2" s="106"/>
      <c r="WM2" s="19" t="s">
        <v>1424</v>
      </c>
      <c r="WN2" s="20" t="s">
        <v>804</v>
      </c>
      <c r="WQ2" s="106"/>
      <c r="WR2" s="19" t="s">
        <v>1425</v>
      </c>
      <c r="WS2" s="20" t="s">
        <v>832</v>
      </c>
      <c r="WV2" s="106"/>
      <c r="WW2" s="19" t="s">
        <v>1426</v>
      </c>
      <c r="WX2" s="20" t="s">
        <v>815</v>
      </c>
      <c r="XA2" s="106"/>
      <c r="XB2" s="19" t="s">
        <v>1427</v>
      </c>
      <c r="XC2" s="20" t="s">
        <v>808</v>
      </c>
      <c r="XF2" s="106"/>
      <c r="XG2" s="19" t="s">
        <v>1428</v>
      </c>
      <c r="XH2" s="20" t="s">
        <v>802</v>
      </c>
      <c r="XK2" s="106"/>
      <c r="XL2" s="19" t="s">
        <v>1429</v>
      </c>
      <c r="XM2" s="20" t="s">
        <v>811</v>
      </c>
      <c r="XP2" s="106"/>
      <c r="XQ2" s="19" t="s">
        <v>1430</v>
      </c>
      <c r="XR2" s="20" t="s">
        <v>812</v>
      </c>
      <c r="XU2" s="106"/>
      <c r="XV2" s="19" t="s">
        <v>1431</v>
      </c>
      <c r="XW2" s="20" t="s">
        <v>807</v>
      </c>
      <c r="XZ2" s="106"/>
      <c r="YA2" s="19" t="s">
        <v>1432</v>
      </c>
      <c r="YB2" s="20" t="s">
        <v>806</v>
      </c>
      <c r="YE2" s="106"/>
      <c r="YF2" s="19" t="s">
        <v>1433</v>
      </c>
      <c r="YG2" s="20" t="s">
        <v>809</v>
      </c>
      <c r="YJ2" s="106"/>
      <c r="YK2" s="19" t="s">
        <v>1434</v>
      </c>
      <c r="YL2" s="20" t="s">
        <v>821</v>
      </c>
      <c r="YO2" s="106"/>
      <c r="YP2" s="19" t="s">
        <v>1435</v>
      </c>
      <c r="YQ2" s="20" t="s">
        <v>805</v>
      </c>
      <c r="YT2" s="106"/>
      <c r="YU2" s="19" t="s">
        <v>1436</v>
      </c>
      <c r="YV2" s="20" t="s">
        <v>803</v>
      </c>
      <c r="YY2" s="106"/>
      <c r="YZ2" s="19" t="s">
        <v>1443</v>
      </c>
      <c r="ZA2" s="20" t="s">
        <v>831</v>
      </c>
      <c r="ZD2" s="106"/>
    </row>
    <row r="3" spans="1:680" s="45" customFormat="1" ht="15.75">
      <c r="A3" s="107"/>
      <c r="D3" s="9"/>
      <c r="E3" s="108"/>
      <c r="F3" s="107"/>
      <c r="I3" s="7"/>
      <c r="J3" s="108"/>
      <c r="K3" s="107"/>
      <c r="N3" s="7"/>
      <c r="O3" s="108"/>
      <c r="P3" s="107"/>
      <c r="S3" s="7"/>
      <c r="T3" s="108"/>
      <c r="U3" s="107"/>
      <c r="X3" s="7"/>
      <c r="Y3" s="108"/>
      <c r="Z3" s="107"/>
      <c r="AC3" s="7"/>
      <c r="AD3" s="108"/>
      <c r="AE3" s="107"/>
      <c r="AH3" s="7"/>
      <c r="AI3" s="108"/>
      <c r="AJ3" s="107"/>
      <c r="AM3" s="7"/>
      <c r="AN3" s="108"/>
      <c r="AO3" s="107"/>
      <c r="AR3" s="7"/>
      <c r="AS3" s="108"/>
      <c r="AT3" s="107"/>
      <c r="AW3" s="7"/>
      <c r="AX3" s="108"/>
      <c r="AY3" s="107"/>
      <c r="BB3" s="7"/>
      <c r="BC3" s="108"/>
      <c r="BD3" s="107"/>
      <c r="BG3" s="7"/>
      <c r="BH3" s="108"/>
      <c r="BI3" s="107"/>
      <c r="BL3" s="7"/>
      <c r="BM3" s="108"/>
      <c r="BN3" s="107"/>
      <c r="BQ3" s="7"/>
      <c r="BR3" s="108"/>
      <c r="BS3" s="107"/>
      <c r="BV3" s="7"/>
      <c r="BW3" s="108"/>
      <c r="BX3" s="107"/>
      <c r="CA3" s="7"/>
      <c r="CB3" s="108"/>
      <c r="CC3" s="107"/>
      <c r="CF3" s="7"/>
      <c r="CG3" s="108"/>
      <c r="CH3" s="107"/>
      <c r="CK3" s="7"/>
      <c r="CL3" s="108"/>
      <c r="CM3" s="107"/>
      <c r="CP3" s="7"/>
      <c r="CQ3" s="108"/>
      <c r="CR3" s="107"/>
      <c r="CU3" s="7"/>
      <c r="CV3" s="108"/>
      <c r="CW3" s="107"/>
      <c r="CZ3" s="7"/>
      <c r="DA3" s="108"/>
      <c r="DB3" s="107"/>
      <c r="DE3" s="7"/>
      <c r="DF3" s="108"/>
      <c r="DG3" s="107"/>
      <c r="DJ3" s="7"/>
      <c r="DK3" s="108"/>
      <c r="DL3" s="107"/>
      <c r="DO3" s="7"/>
      <c r="DP3" s="108"/>
      <c r="DQ3" s="107"/>
      <c r="DT3" s="7"/>
      <c r="DU3" s="108"/>
      <c r="DV3" s="107"/>
      <c r="DY3" s="7"/>
      <c r="DZ3" s="108"/>
      <c r="EA3" s="107"/>
      <c r="ED3" s="7"/>
      <c r="EE3" s="108"/>
      <c r="EF3" s="107"/>
      <c r="EI3" s="7"/>
      <c r="EJ3" s="108"/>
      <c r="EK3" s="107"/>
      <c r="EN3" s="7"/>
      <c r="EO3" s="108"/>
      <c r="EP3" s="107"/>
      <c r="ES3" s="7"/>
      <c r="ET3" s="108"/>
      <c r="EU3" s="107"/>
      <c r="EX3" s="7"/>
      <c r="EY3" s="108"/>
      <c r="EZ3" s="107"/>
      <c r="FC3" s="7"/>
      <c r="FD3" s="108"/>
      <c r="FE3" s="107"/>
      <c r="FH3" s="7"/>
      <c r="FI3" s="108"/>
      <c r="FJ3" s="107"/>
      <c r="FM3" s="7"/>
      <c r="FN3" s="108"/>
      <c r="FO3" s="107"/>
      <c r="FP3" s="102"/>
      <c r="FR3" s="7"/>
      <c r="FS3" s="108"/>
      <c r="FT3" s="107"/>
      <c r="FW3" s="7"/>
      <c r="FX3" s="108"/>
      <c r="FY3" s="107"/>
      <c r="GB3" s="7"/>
      <c r="GC3" s="108"/>
      <c r="GD3" s="107"/>
      <c r="GG3" s="7"/>
      <c r="GH3" s="108"/>
      <c r="GI3" s="107"/>
      <c r="GL3" s="7"/>
      <c r="GM3" s="108"/>
      <c r="GN3" s="107"/>
      <c r="GQ3" s="7"/>
      <c r="GR3" s="108"/>
      <c r="GS3" s="107"/>
      <c r="GV3" s="7"/>
      <c r="GW3" s="108"/>
      <c r="GX3" s="107"/>
      <c r="HA3" s="7"/>
      <c r="HB3" s="108"/>
      <c r="HC3" s="107"/>
      <c r="HF3" s="7"/>
      <c r="HG3" s="108"/>
      <c r="HH3" s="107"/>
      <c r="HK3" s="7"/>
      <c r="HL3" s="108"/>
      <c r="HM3" s="107"/>
      <c r="HP3" s="7"/>
      <c r="HQ3" s="108"/>
      <c r="HR3" s="107"/>
      <c r="HU3" s="7"/>
      <c r="HV3" s="108"/>
      <c r="HW3" s="107"/>
      <c r="HZ3" s="7"/>
      <c r="IA3" s="108"/>
      <c r="IB3" s="107"/>
      <c r="IE3" s="7"/>
      <c r="IF3" s="108"/>
      <c r="IG3" s="107"/>
      <c r="IJ3" s="7"/>
      <c r="IK3" s="108"/>
      <c r="IL3" s="109"/>
      <c r="IP3" s="110"/>
      <c r="IQ3" s="109"/>
      <c r="IU3" s="110"/>
      <c r="IV3" s="109"/>
      <c r="IZ3" s="110"/>
      <c r="JA3" s="109"/>
      <c r="JE3" s="110"/>
      <c r="JF3" s="109"/>
      <c r="JJ3" s="110"/>
      <c r="JK3" s="109"/>
      <c r="JO3" s="110"/>
      <c r="JP3" s="109"/>
      <c r="JT3" s="110"/>
      <c r="JU3" s="109"/>
      <c r="JY3" s="110"/>
      <c r="JZ3" s="109"/>
      <c r="KD3" s="110"/>
      <c r="KE3" s="109"/>
      <c r="KI3" s="110"/>
      <c r="KJ3" s="109"/>
      <c r="KN3" s="110"/>
      <c r="KO3" s="109"/>
      <c r="KS3" s="110"/>
      <c r="KT3" s="109"/>
      <c r="KX3" s="110"/>
      <c r="KY3" s="109"/>
      <c r="LC3" s="110"/>
      <c r="LD3" s="109"/>
      <c r="LH3" s="110"/>
      <c r="LI3" s="109"/>
      <c r="LM3" s="110"/>
      <c r="LN3" s="109"/>
      <c r="LR3" s="110"/>
      <c r="LS3" s="109"/>
      <c r="LW3" s="110"/>
      <c r="LX3" s="109"/>
      <c r="MB3" s="110"/>
      <c r="MC3" s="109"/>
      <c r="MG3" s="110"/>
      <c r="MH3" s="109"/>
      <c r="ML3" s="110"/>
      <c r="MM3" s="109"/>
      <c r="MQ3" s="110"/>
      <c r="MR3" s="109"/>
      <c r="MV3" s="110"/>
      <c r="MW3" s="109"/>
      <c r="NA3" s="110"/>
      <c r="NB3" s="109"/>
      <c r="NF3" s="110"/>
      <c r="NG3" s="109"/>
      <c r="NK3" s="110"/>
      <c r="NL3" s="109"/>
      <c r="NP3" s="110"/>
      <c r="NQ3" s="109"/>
      <c r="NU3" s="110"/>
      <c r="NV3" s="109"/>
      <c r="NZ3" s="110"/>
      <c r="OA3" s="109"/>
      <c r="OE3" s="110"/>
      <c r="OF3" s="109"/>
      <c r="OJ3" s="110"/>
      <c r="OK3" s="109"/>
      <c r="OO3" s="110"/>
      <c r="OP3" s="109"/>
      <c r="OT3" s="110"/>
      <c r="OU3" s="109"/>
      <c r="OY3" s="110"/>
      <c r="OZ3" s="109"/>
      <c r="PD3" s="110"/>
      <c r="PE3" s="109"/>
      <c r="PI3" s="110"/>
      <c r="PJ3" s="109"/>
      <c r="PN3" s="110"/>
      <c r="PO3" s="109"/>
      <c r="PS3" s="110"/>
      <c r="PT3" s="109"/>
      <c r="PX3" s="110"/>
      <c r="PY3" s="109"/>
      <c r="QC3" s="110"/>
      <c r="QD3" s="109"/>
      <c r="QH3" s="110"/>
      <c r="QI3" s="109"/>
      <c r="QM3" s="110"/>
      <c r="QN3" s="109"/>
      <c r="QR3" s="110"/>
      <c r="QS3" s="109"/>
      <c r="QW3" s="110"/>
      <c r="QX3" s="109"/>
      <c r="RB3" s="110"/>
      <c r="RC3" s="109"/>
      <c r="RG3" s="110"/>
      <c r="RH3" s="109"/>
      <c r="RL3" s="110"/>
      <c r="RM3" s="109"/>
      <c r="RQ3" s="110"/>
      <c r="RR3" s="109"/>
      <c r="RV3" s="110"/>
      <c r="RW3" s="109"/>
      <c r="SA3" s="110"/>
      <c r="SB3" s="109"/>
      <c r="SF3" s="110"/>
      <c r="SG3" s="109"/>
      <c r="SK3" s="110"/>
      <c r="SL3" s="109"/>
      <c r="SP3" s="110"/>
      <c r="SU3" s="110"/>
      <c r="SZ3" s="110"/>
      <c r="TE3" s="110"/>
      <c r="TJ3" s="110"/>
      <c r="TO3" s="110"/>
      <c r="TT3" s="110"/>
      <c r="TY3" s="110"/>
      <c r="UD3" s="110"/>
      <c r="UI3" s="110"/>
      <c r="UN3" s="110"/>
      <c r="US3" s="110"/>
      <c r="UX3" s="110"/>
      <c r="VC3" s="110"/>
      <c r="VH3" s="110"/>
      <c r="VM3" s="110"/>
      <c r="VR3" s="110"/>
      <c r="VW3" s="110"/>
      <c r="WB3" s="110"/>
      <c r="WG3" s="110"/>
      <c r="WL3" s="110"/>
      <c r="WQ3" s="110"/>
      <c r="WV3" s="110"/>
      <c r="XA3" s="110"/>
      <c r="XF3" s="110"/>
      <c r="XK3" s="110"/>
      <c r="XP3" s="110"/>
      <c r="XU3" s="110"/>
      <c r="XZ3" s="110"/>
      <c r="YE3" s="110"/>
      <c r="YJ3" s="110"/>
      <c r="YO3" s="110"/>
      <c r="YT3" s="110"/>
      <c r="YY3" s="110"/>
      <c r="ZD3" s="110"/>
    </row>
    <row r="4" spans="1:680" s="10" customFormat="1">
      <c r="A4" s="9" t="s">
        <v>247</v>
      </c>
      <c r="B4" s="111" t="s">
        <v>249</v>
      </c>
      <c r="D4" s="11">
        <f>IF(C4="Kopman",1.1,1)</f>
        <v>1</v>
      </c>
      <c r="E4" s="112"/>
      <c r="F4" s="9" t="s">
        <v>247</v>
      </c>
      <c r="G4" s="102" t="s">
        <v>249</v>
      </c>
      <c r="I4" s="11">
        <f>IF(H4="Kopman",1.1,1)</f>
        <v>1</v>
      </c>
      <c r="J4" s="112"/>
      <c r="K4" s="9" t="s">
        <v>247</v>
      </c>
      <c r="L4" s="102" t="s">
        <v>249</v>
      </c>
      <c r="N4" s="11">
        <f>IF(M4="Kopman",1.1,1)</f>
        <v>1</v>
      </c>
      <c r="O4" s="112"/>
      <c r="P4" s="9" t="s">
        <v>247</v>
      </c>
      <c r="Q4" s="102" t="s">
        <v>249</v>
      </c>
      <c r="S4" s="11">
        <f>IF(R4="Kopman",1.1,1)</f>
        <v>1</v>
      </c>
      <c r="T4" s="112"/>
      <c r="U4" s="9" t="s">
        <v>247</v>
      </c>
      <c r="V4" s="102" t="s">
        <v>249</v>
      </c>
      <c r="X4" s="11">
        <f>IF(W4="Kopman",1.1,1)</f>
        <v>1</v>
      </c>
      <c r="Y4" s="112"/>
      <c r="Z4" s="9" t="s">
        <v>247</v>
      </c>
      <c r="AA4" s="102" t="s">
        <v>249</v>
      </c>
      <c r="AC4" s="11">
        <f>IF(AB4="Kopman",1.1,1)</f>
        <v>1</v>
      </c>
      <c r="AD4" s="112"/>
      <c r="AE4" s="9" t="s">
        <v>247</v>
      </c>
      <c r="AF4" s="102" t="s">
        <v>249</v>
      </c>
      <c r="AH4" s="11">
        <f>IF(AG4="Kopman",1.1,1)</f>
        <v>1</v>
      </c>
      <c r="AI4" s="112"/>
      <c r="AJ4" s="9" t="s">
        <v>247</v>
      </c>
      <c r="AK4" s="102" t="s">
        <v>249</v>
      </c>
      <c r="AM4" s="11">
        <f>IF(AL4="Kopman",1.1,1)</f>
        <v>1</v>
      </c>
      <c r="AN4" s="112"/>
      <c r="AO4" s="9" t="s">
        <v>247</v>
      </c>
      <c r="AP4" s="102" t="s">
        <v>249</v>
      </c>
      <c r="AR4" s="11">
        <f>IF(AQ4="Kopman",1.1,1)</f>
        <v>1</v>
      </c>
      <c r="AS4" s="112"/>
      <c r="AT4" s="9" t="s">
        <v>247</v>
      </c>
      <c r="AU4" s="102" t="s">
        <v>249</v>
      </c>
      <c r="AW4" s="11">
        <f>IF(AV4="Kopman",1.1,1)</f>
        <v>1</v>
      </c>
      <c r="AX4" s="112"/>
      <c r="AY4" s="9" t="s">
        <v>247</v>
      </c>
      <c r="AZ4" s="102" t="s">
        <v>249</v>
      </c>
      <c r="BB4" s="11">
        <f>IF(BA4="Kopman",1.1,1)</f>
        <v>1</v>
      </c>
      <c r="BC4" s="112"/>
      <c r="BD4" s="9" t="s">
        <v>247</v>
      </c>
      <c r="BE4" s="102" t="s">
        <v>249</v>
      </c>
      <c r="BG4" s="11">
        <f>IF(BF4="Kopman",1.1,1)</f>
        <v>1</v>
      </c>
      <c r="BH4" s="112"/>
      <c r="BI4" s="9" t="s">
        <v>247</v>
      </c>
      <c r="BJ4" s="102" t="s">
        <v>249</v>
      </c>
      <c r="BL4" s="11">
        <f>IF(BK4="Kopman",1.1,1)</f>
        <v>1</v>
      </c>
      <c r="BM4" s="112"/>
      <c r="BN4" s="9" t="s">
        <v>247</v>
      </c>
      <c r="BO4" s="102" t="s">
        <v>249</v>
      </c>
      <c r="BQ4" s="11">
        <f>IF(BP4="Kopman",1.1,1)</f>
        <v>1</v>
      </c>
      <c r="BR4" s="112"/>
      <c r="BS4" s="9" t="s">
        <v>247</v>
      </c>
      <c r="BT4" s="113" t="s">
        <v>249</v>
      </c>
      <c r="BV4" s="11">
        <f>IF(BU4="Kopman",1.1,1)</f>
        <v>1</v>
      </c>
      <c r="BW4" s="112"/>
      <c r="BX4" s="9" t="s">
        <v>247</v>
      </c>
      <c r="BY4" s="102" t="s">
        <v>249</v>
      </c>
      <c r="CA4" s="11">
        <f>IF(BZ4="Kopman",1.1,1)</f>
        <v>1</v>
      </c>
      <c r="CB4" s="112"/>
      <c r="CC4" s="9" t="s">
        <v>247</v>
      </c>
      <c r="CD4" s="102" t="s">
        <v>249</v>
      </c>
      <c r="CF4" s="11">
        <f>IF(CE4="Kopman",1.1,1)</f>
        <v>1</v>
      </c>
      <c r="CG4" s="112"/>
      <c r="CH4" s="9" t="s">
        <v>247</v>
      </c>
      <c r="CI4" s="102" t="s">
        <v>249</v>
      </c>
      <c r="CK4" s="11">
        <f>IF(CJ4="Kopman",1.1,1)</f>
        <v>1</v>
      </c>
      <c r="CL4" s="112"/>
      <c r="CM4" s="9" t="s">
        <v>247</v>
      </c>
      <c r="CN4" s="102" t="s">
        <v>249</v>
      </c>
      <c r="CP4" s="11">
        <f>IF(CO4="Kopman",1.1,1)</f>
        <v>1</v>
      </c>
      <c r="CQ4" s="112"/>
      <c r="CR4" s="9" t="s">
        <v>247</v>
      </c>
      <c r="CS4" s="113" t="s">
        <v>249</v>
      </c>
      <c r="CU4" s="11">
        <f>IF(CT4="Kopman",1.1,1)</f>
        <v>1</v>
      </c>
      <c r="CV4" s="112"/>
      <c r="CW4" s="9" t="s">
        <v>247</v>
      </c>
      <c r="CX4" s="102" t="s">
        <v>249</v>
      </c>
      <c r="CZ4" s="11">
        <f>IF(CY4="Kopman",1.1,1)</f>
        <v>1</v>
      </c>
      <c r="DA4" s="112"/>
      <c r="DB4" s="9" t="s">
        <v>247</v>
      </c>
      <c r="DC4" s="102" t="s">
        <v>249</v>
      </c>
      <c r="DE4" s="11">
        <f>IF(DD4="Kopman",1.1,1)</f>
        <v>1</v>
      </c>
      <c r="DF4" s="112"/>
      <c r="DG4" s="9" t="s">
        <v>247</v>
      </c>
      <c r="DH4" s="102" t="s">
        <v>250</v>
      </c>
      <c r="DJ4" s="11">
        <f>IF(DI4="Kopman",1.1,1)</f>
        <v>1</v>
      </c>
      <c r="DK4" s="112"/>
      <c r="DL4" s="9" t="s">
        <v>247</v>
      </c>
      <c r="DM4" s="102" t="s">
        <v>249</v>
      </c>
      <c r="DO4" s="11">
        <f>IF(DN4="Kopman",1.1,1)</f>
        <v>1</v>
      </c>
      <c r="DP4" s="112"/>
      <c r="DQ4" s="9" t="s">
        <v>247</v>
      </c>
      <c r="DR4" s="102" t="s">
        <v>249</v>
      </c>
      <c r="DT4" s="11">
        <f>IF(DS4="Kopman",1.1,1)</f>
        <v>1</v>
      </c>
      <c r="DU4" s="112"/>
      <c r="DV4" s="9" t="s">
        <v>247</v>
      </c>
      <c r="DW4" s="102" t="s">
        <v>249</v>
      </c>
      <c r="DY4" s="11">
        <f>IF(DX4="Kopman",1.1,1)</f>
        <v>1</v>
      </c>
      <c r="DZ4" s="112"/>
      <c r="EA4" s="9" t="s">
        <v>247</v>
      </c>
      <c r="EB4" s="102" t="s">
        <v>249</v>
      </c>
      <c r="ED4" s="11">
        <f>IF(EC4="Kopman",1.1,1)</f>
        <v>1</v>
      </c>
      <c r="EE4" s="112"/>
      <c r="EF4" s="9" t="s">
        <v>247</v>
      </c>
      <c r="EG4" s="102" t="s">
        <v>249</v>
      </c>
      <c r="EI4" s="11">
        <f>IF(EH4="Kopman",1.1,1)</f>
        <v>1</v>
      </c>
      <c r="EJ4" s="112"/>
      <c r="EK4" s="9" t="s">
        <v>247</v>
      </c>
      <c r="EL4" s="102" t="s">
        <v>249</v>
      </c>
      <c r="EN4" s="11">
        <f>IF(EM4="Kopman",1.1,1)</f>
        <v>1</v>
      </c>
      <c r="EO4" s="112"/>
      <c r="EP4" s="9" t="s">
        <v>247</v>
      </c>
      <c r="EQ4" s="113" t="s">
        <v>249</v>
      </c>
      <c r="ES4" s="11">
        <f>IF(ER4="Kopman",1.1,1)</f>
        <v>1</v>
      </c>
      <c r="ET4" s="112"/>
      <c r="EU4" s="9" t="s">
        <v>247</v>
      </c>
      <c r="EV4" s="102" t="s">
        <v>249</v>
      </c>
      <c r="EX4" s="11">
        <f>IF(EW4="Kopman",1.1,1)</f>
        <v>1</v>
      </c>
      <c r="EY4" s="112"/>
      <c r="EZ4" s="9" t="s">
        <v>247</v>
      </c>
      <c r="FA4" s="102" t="s">
        <v>249</v>
      </c>
      <c r="FC4" s="11">
        <f>IF(FB4="Kopman",1.1,1)</f>
        <v>1</v>
      </c>
      <c r="FD4" s="112"/>
      <c r="FE4" s="9" t="s">
        <v>247</v>
      </c>
      <c r="FF4" s="102" t="s">
        <v>249</v>
      </c>
      <c r="FH4" s="11">
        <f>IF(FG4="Kopman",1.1,1)</f>
        <v>1</v>
      </c>
      <c r="FI4" s="112"/>
      <c r="FJ4" s="9" t="s">
        <v>247</v>
      </c>
      <c r="FK4" s="102" t="s">
        <v>249</v>
      </c>
      <c r="FM4" s="11">
        <f>IF(FL4="Kopman",1.1,1)</f>
        <v>1</v>
      </c>
      <c r="FN4" s="112"/>
      <c r="FO4" s="9" t="s">
        <v>247</v>
      </c>
      <c r="FP4" s="102" t="s">
        <v>249</v>
      </c>
      <c r="FR4" s="11">
        <f>IF(FQ4="Kopman",1.1,1)</f>
        <v>1</v>
      </c>
      <c r="FS4" s="112"/>
      <c r="FT4" s="9" t="s">
        <v>247</v>
      </c>
      <c r="FU4" s="113" t="s">
        <v>249</v>
      </c>
      <c r="FW4" s="11">
        <f>IF(FV4="Kopman",1.1,1)</f>
        <v>1</v>
      </c>
      <c r="FX4" s="112"/>
      <c r="FY4" s="9" t="s">
        <v>247</v>
      </c>
      <c r="FZ4" s="102" t="s">
        <v>249</v>
      </c>
      <c r="GB4" s="11">
        <f>IF(GA4="Kopman",1.1,1)</f>
        <v>1</v>
      </c>
      <c r="GC4" s="112"/>
      <c r="GD4" s="9" t="s">
        <v>247</v>
      </c>
      <c r="GE4" s="102" t="s">
        <v>249</v>
      </c>
      <c r="GG4" s="11">
        <f>IF(GF4="Kopman",1.1,1)</f>
        <v>1</v>
      </c>
      <c r="GH4" s="112"/>
      <c r="GI4" s="9" t="s">
        <v>247</v>
      </c>
      <c r="GJ4" s="102" t="s">
        <v>249</v>
      </c>
      <c r="GL4" s="11">
        <f>IF(GK4="Kopman",1.1,1)</f>
        <v>1</v>
      </c>
      <c r="GM4" s="112"/>
      <c r="GN4" s="9" t="s">
        <v>247</v>
      </c>
      <c r="GO4" s="102" t="s">
        <v>249</v>
      </c>
      <c r="GQ4" s="11">
        <f>IF(GP4="Kopman",1.1,1)</f>
        <v>1</v>
      </c>
      <c r="GR4" s="112"/>
      <c r="GS4" s="9" t="s">
        <v>247</v>
      </c>
      <c r="GT4" s="102" t="s">
        <v>249</v>
      </c>
      <c r="GV4" s="11">
        <f>IF(GU4="Kopman",1.1,1)</f>
        <v>1</v>
      </c>
      <c r="GW4" s="112"/>
      <c r="GX4" s="9" t="s">
        <v>247</v>
      </c>
      <c r="GY4" s="102" t="s">
        <v>249</v>
      </c>
      <c r="HA4" s="11">
        <f>IF(GZ4="Kopman",1.1,1)</f>
        <v>1</v>
      </c>
      <c r="HB4" s="112"/>
      <c r="HC4" s="9" t="s">
        <v>247</v>
      </c>
      <c r="HD4" s="22" t="s">
        <v>249</v>
      </c>
      <c r="HF4" s="11">
        <f>IF(HE4="Kopman",1.1,1)</f>
        <v>1</v>
      </c>
      <c r="HG4" s="112"/>
      <c r="HH4" s="9" t="s">
        <v>247</v>
      </c>
      <c r="HI4" s="113" t="s">
        <v>249</v>
      </c>
      <c r="HK4" s="11">
        <f>IF(HJ4="Kopman",1.1,1)</f>
        <v>1</v>
      </c>
      <c r="HL4" s="112"/>
      <c r="HM4" s="9" t="s">
        <v>247</v>
      </c>
      <c r="HN4" s="113" t="s">
        <v>249</v>
      </c>
      <c r="HP4" s="11">
        <f>IF(HO4="Kopman",1.1,1)</f>
        <v>1</v>
      </c>
      <c r="HQ4" s="112"/>
      <c r="HR4" s="9" t="s">
        <v>247</v>
      </c>
      <c r="HS4" s="111" t="s">
        <v>249</v>
      </c>
      <c r="HU4" s="11">
        <f>IF(HT4="Kopman",1.1,1)</f>
        <v>1</v>
      </c>
      <c r="HV4" s="112"/>
      <c r="HW4" s="9" t="s">
        <v>247</v>
      </c>
      <c r="HX4" s="113" t="s">
        <v>254</v>
      </c>
      <c r="HZ4" s="11">
        <f>IF(HY4="Kopman",1.1,1)</f>
        <v>1</v>
      </c>
      <c r="IA4" s="112"/>
      <c r="IB4" s="9" t="s">
        <v>247</v>
      </c>
      <c r="IC4" s="102" t="s">
        <v>249</v>
      </c>
      <c r="IE4" s="11">
        <f>IF(ID4="Kopman",1.1,1)</f>
        <v>1</v>
      </c>
      <c r="IF4" s="112"/>
      <c r="IG4" s="9" t="s">
        <v>247</v>
      </c>
      <c r="IH4" s="113" t="s">
        <v>249</v>
      </c>
      <c r="IJ4" s="11">
        <f>IF(II4="Kopman",1.1,1)</f>
        <v>1</v>
      </c>
      <c r="IK4" s="112"/>
      <c r="IL4" s="9" t="s">
        <v>247</v>
      </c>
      <c r="IM4" s="113" t="s">
        <v>252</v>
      </c>
      <c r="IO4" s="11">
        <f>IF(IN4="Kopman",1.1,1)</f>
        <v>1</v>
      </c>
      <c r="IP4" s="15"/>
      <c r="IQ4" s="9" t="s">
        <v>247</v>
      </c>
      <c r="IR4" s="102" t="s">
        <v>249</v>
      </c>
      <c r="IT4" s="11">
        <f>IF(IS4="Kopman",1.1,1)</f>
        <v>1</v>
      </c>
      <c r="IU4" s="15"/>
      <c r="IV4" s="9" t="s">
        <v>247</v>
      </c>
      <c r="IW4" s="102" t="s">
        <v>249</v>
      </c>
      <c r="IY4" s="11">
        <f>IF(IX4="Kopman",1.1,1)</f>
        <v>1</v>
      </c>
      <c r="IZ4" s="15"/>
      <c r="JA4" s="9" t="s">
        <v>247</v>
      </c>
      <c r="JB4" s="102" t="s">
        <v>249</v>
      </c>
      <c r="JD4" s="11">
        <f>IF(JC4="Kopman",1.1,1)</f>
        <v>1</v>
      </c>
      <c r="JE4" s="15"/>
      <c r="JF4" s="9" t="s">
        <v>247</v>
      </c>
      <c r="JG4" s="102" t="s">
        <v>249</v>
      </c>
      <c r="JI4" s="11">
        <f>IF(JH4="Kopman",1.1,1)</f>
        <v>1</v>
      </c>
      <c r="JJ4" s="15"/>
      <c r="JK4" s="9" t="s">
        <v>247</v>
      </c>
      <c r="JL4" s="102" t="s">
        <v>317</v>
      </c>
      <c r="JN4" s="11">
        <f>IF(JM4="Kopman",1.1,1)</f>
        <v>1</v>
      </c>
      <c r="JO4" s="15"/>
      <c r="JP4" s="9" t="s">
        <v>247</v>
      </c>
      <c r="JQ4" s="102" t="s">
        <v>271</v>
      </c>
      <c r="JS4" s="11">
        <f>IF(JR4="Kopman",1.1,1)</f>
        <v>1</v>
      </c>
      <c r="JT4" s="15"/>
      <c r="JU4" s="9" t="s">
        <v>247</v>
      </c>
      <c r="JV4" s="102" t="s">
        <v>252</v>
      </c>
      <c r="JX4" s="11">
        <f>IF(JW4="Kopman",1.1,1)</f>
        <v>1</v>
      </c>
      <c r="JY4" s="15"/>
      <c r="JZ4" s="9" t="s">
        <v>247</v>
      </c>
      <c r="KA4" s="102" t="s">
        <v>249</v>
      </c>
      <c r="KC4" s="11">
        <f>IF(KB4="Kopman",1.1,1)</f>
        <v>1</v>
      </c>
      <c r="KD4" s="15"/>
      <c r="KE4" s="9" t="s">
        <v>247</v>
      </c>
      <c r="KF4" s="102" t="s">
        <v>249</v>
      </c>
      <c r="KG4" s="12"/>
      <c r="KH4" s="11">
        <f>IF(KG4="Kopman",1.1,1)</f>
        <v>1</v>
      </c>
      <c r="KI4" s="15"/>
      <c r="KJ4" s="9" t="s">
        <v>247</v>
      </c>
      <c r="KK4" s="102" t="s">
        <v>249</v>
      </c>
      <c r="KM4" s="11">
        <f>IF(KL4="Kopman",1.1,1)</f>
        <v>1</v>
      </c>
      <c r="KN4" s="15"/>
      <c r="KO4" s="9" t="s">
        <v>247</v>
      </c>
      <c r="KP4" s="22" t="s">
        <v>249</v>
      </c>
      <c r="KR4" s="11">
        <f>IF(KQ4="Kopman",1.1,1)</f>
        <v>1</v>
      </c>
      <c r="KS4" s="15"/>
      <c r="KT4" s="9" t="s">
        <v>247</v>
      </c>
      <c r="KU4" s="102" t="s">
        <v>249</v>
      </c>
      <c r="KW4" s="11">
        <f>IF(KV4="Kopman",1.1,1)</f>
        <v>1</v>
      </c>
      <c r="KX4" s="15"/>
      <c r="KY4" s="9" t="s">
        <v>247</v>
      </c>
      <c r="KZ4" s="102" t="s">
        <v>249</v>
      </c>
      <c r="LB4" s="11">
        <f>IF(LA4="Kopman",1.1,1)</f>
        <v>1</v>
      </c>
      <c r="LC4" s="15"/>
      <c r="LD4" s="9" t="s">
        <v>247</v>
      </c>
      <c r="LE4" s="102" t="s">
        <v>249</v>
      </c>
      <c r="LG4" s="11">
        <f>IF(LF4="Kopman",1.1,1)</f>
        <v>1</v>
      </c>
      <c r="LH4" s="15"/>
      <c r="LI4" s="9" t="s">
        <v>247</v>
      </c>
      <c r="LJ4" s="113" t="s">
        <v>249</v>
      </c>
      <c r="LL4" s="11">
        <f>IF(LK4="Kopman",1.1,1)</f>
        <v>1</v>
      </c>
      <c r="LM4" s="15"/>
      <c r="LN4" s="9" t="s">
        <v>247</v>
      </c>
      <c r="LO4" s="102" t="s">
        <v>250</v>
      </c>
      <c r="LQ4" s="11">
        <f>IF(LP4="Kopman",1.1,1)</f>
        <v>1</v>
      </c>
      <c r="LR4" s="15"/>
      <c r="LS4" s="9" t="s">
        <v>247</v>
      </c>
      <c r="LT4" s="113" t="s">
        <v>249</v>
      </c>
      <c r="LV4" s="11">
        <f>IF(LU4="Kopman",1.1,1)</f>
        <v>1</v>
      </c>
      <c r="LW4" s="15"/>
      <c r="LX4" s="9" t="s">
        <v>247</v>
      </c>
      <c r="LY4" s="113" t="s">
        <v>249</v>
      </c>
      <c r="MA4" s="11">
        <f>IF(LZ4="Kopman",1.1,1)</f>
        <v>1</v>
      </c>
      <c r="MB4" s="15"/>
      <c r="MC4" s="9" t="s">
        <v>247</v>
      </c>
      <c r="MD4" s="113" t="s">
        <v>249</v>
      </c>
      <c r="MF4" s="11">
        <f>IF(ME4="Kopman",1.1,1)</f>
        <v>1</v>
      </c>
      <c r="MG4" s="15"/>
      <c r="MH4" s="9" t="s">
        <v>247</v>
      </c>
      <c r="MI4" s="102" t="s">
        <v>249</v>
      </c>
      <c r="MK4" s="11">
        <f>IF(MJ4="Kopman",1.1,1)</f>
        <v>1</v>
      </c>
      <c r="ML4" s="15"/>
      <c r="MM4" s="9" t="s">
        <v>247</v>
      </c>
      <c r="MN4" s="114" t="s">
        <v>249</v>
      </c>
      <c r="MP4" s="11">
        <f>IF(MO4="Kopman",1.1,1)</f>
        <v>1</v>
      </c>
      <c r="MQ4" s="15"/>
      <c r="MR4" s="9" t="s">
        <v>247</v>
      </c>
      <c r="MS4" s="113" t="s">
        <v>249</v>
      </c>
      <c r="MU4" s="11">
        <f>IF(MT4="Kopman",1.1,1)</f>
        <v>1</v>
      </c>
      <c r="MV4" s="15"/>
      <c r="MW4" s="9" t="s">
        <v>247</v>
      </c>
      <c r="MX4" s="113" t="s">
        <v>249</v>
      </c>
      <c r="MZ4" s="11">
        <f>IF(MY4="Kopman",1.1,1)</f>
        <v>1</v>
      </c>
      <c r="NA4" s="15"/>
      <c r="NB4" s="9" t="s">
        <v>247</v>
      </c>
      <c r="NC4" s="102" t="s">
        <v>248</v>
      </c>
      <c r="NE4" s="11">
        <f>IF(ND4="Kopman",1.1,1)</f>
        <v>1</v>
      </c>
      <c r="NF4" s="15"/>
      <c r="NG4" s="9" t="s">
        <v>247</v>
      </c>
      <c r="NH4" s="102" t="s">
        <v>249</v>
      </c>
      <c r="NJ4" s="11">
        <f>IF(NI4="Kopman",1.1,1)</f>
        <v>1</v>
      </c>
      <c r="NK4" s="15"/>
      <c r="NL4" s="9" t="s">
        <v>247</v>
      </c>
      <c r="NM4" s="102" t="s">
        <v>249</v>
      </c>
      <c r="NO4" s="11">
        <f>IF(NN4="Kopman",1.1,1)</f>
        <v>1</v>
      </c>
      <c r="NP4" s="15"/>
      <c r="NQ4" s="9" t="s">
        <v>247</v>
      </c>
      <c r="NR4" s="102" t="s">
        <v>249</v>
      </c>
      <c r="NT4" s="11">
        <f>IF(NS4="Kopman",1.1,1)</f>
        <v>1</v>
      </c>
      <c r="NU4" s="15"/>
      <c r="NV4" s="9" t="s">
        <v>247</v>
      </c>
      <c r="NW4" s="113" t="s">
        <v>249</v>
      </c>
      <c r="NY4" s="11">
        <f>IF(NX4="Kopman",1.1,1)</f>
        <v>1</v>
      </c>
      <c r="NZ4" s="15"/>
      <c r="OA4" s="9" t="s">
        <v>247</v>
      </c>
      <c r="OB4" s="102" t="s">
        <v>249</v>
      </c>
      <c r="OD4" s="11">
        <f>IF(OC4="Kopman",1.1,1)</f>
        <v>1</v>
      </c>
      <c r="OE4" s="15"/>
      <c r="OF4" s="9" t="s">
        <v>247</v>
      </c>
      <c r="OG4" s="113" t="s">
        <v>249</v>
      </c>
      <c r="OI4" s="11">
        <f>IF(OH4="Kopman",1.1,1)</f>
        <v>1</v>
      </c>
      <c r="OJ4" s="15"/>
      <c r="OK4" s="9" t="s">
        <v>247</v>
      </c>
      <c r="OL4" s="102" t="s">
        <v>249</v>
      </c>
      <c r="ON4" s="11">
        <f>IF(OM4="Kopman",1.1,1)</f>
        <v>1</v>
      </c>
      <c r="OO4" s="15"/>
      <c r="OP4" s="9" t="s">
        <v>247</v>
      </c>
      <c r="OQ4" s="113" t="s">
        <v>249</v>
      </c>
      <c r="OS4" s="11">
        <f>IF(OR4="Kopman",1.1,1)</f>
        <v>1</v>
      </c>
      <c r="OT4" s="15"/>
      <c r="OU4" s="9" t="s">
        <v>247</v>
      </c>
      <c r="OV4" s="102" t="s">
        <v>249</v>
      </c>
      <c r="OX4" s="11">
        <f>IF(OW4="Kopman",1.1,1)</f>
        <v>1</v>
      </c>
      <c r="OY4" s="15"/>
      <c r="OZ4" s="9" t="s">
        <v>247</v>
      </c>
      <c r="PA4" s="22" t="s">
        <v>249</v>
      </c>
      <c r="PC4" s="11">
        <f>IF(PB4="Kopman",1.1,1)</f>
        <v>1</v>
      </c>
      <c r="PD4" s="15"/>
      <c r="PE4" s="9" t="s">
        <v>247</v>
      </c>
      <c r="PF4" s="102" t="s">
        <v>249</v>
      </c>
      <c r="PH4" s="11">
        <f>IF(PG4="Kopman",1.1,1)</f>
        <v>1</v>
      </c>
      <c r="PI4" s="15"/>
      <c r="PJ4" s="9" t="s">
        <v>247</v>
      </c>
      <c r="PK4" s="115" t="s">
        <v>249</v>
      </c>
      <c r="PM4" s="11">
        <f>IF(PL4="Kopman",1.1,1)</f>
        <v>1</v>
      </c>
      <c r="PN4" s="15"/>
      <c r="PO4" s="9" t="s">
        <v>247</v>
      </c>
      <c r="PP4" s="113" t="s">
        <v>249</v>
      </c>
      <c r="PR4" s="11">
        <f>IF(PQ4="Kopman",1.1,1)</f>
        <v>1</v>
      </c>
      <c r="PS4" s="15"/>
      <c r="PT4" s="9" t="s">
        <v>247</v>
      </c>
      <c r="PU4" s="102" t="s">
        <v>249</v>
      </c>
      <c r="PW4" s="11">
        <f>IF(PV4="Kopman",1.1,1)</f>
        <v>1</v>
      </c>
      <c r="PX4" s="15"/>
      <c r="PY4" s="9" t="s">
        <v>247</v>
      </c>
      <c r="PZ4" s="102" t="s">
        <v>249</v>
      </c>
      <c r="QB4" s="11">
        <f>IF(QA4="Kopman",1.1,1)</f>
        <v>1</v>
      </c>
      <c r="QC4" s="15"/>
      <c r="QD4" s="9" t="s">
        <v>247</v>
      </c>
      <c r="QE4" s="102" t="s">
        <v>249</v>
      </c>
      <c r="QG4" s="11">
        <f>IF(QF4="Kopman",1.1,1)</f>
        <v>1</v>
      </c>
      <c r="QH4" s="15"/>
      <c r="QI4" s="9" t="s">
        <v>247</v>
      </c>
      <c r="QJ4" s="102" t="s">
        <v>249</v>
      </c>
      <c r="QL4" s="11">
        <f>IF(QK4="Kopman",1.1,1)</f>
        <v>1</v>
      </c>
      <c r="QM4" s="15"/>
      <c r="QN4" s="9" t="s">
        <v>247</v>
      </c>
      <c r="QO4" s="102" t="s">
        <v>249</v>
      </c>
      <c r="QQ4" s="11">
        <f>IF(QP4="Kopman",1.1,1)</f>
        <v>1</v>
      </c>
      <c r="QR4" s="15"/>
      <c r="QS4" s="9" t="s">
        <v>247</v>
      </c>
      <c r="QT4" s="116" t="s">
        <v>249</v>
      </c>
      <c r="QV4" s="11">
        <f>IF(QU4="Kopman",1.1,1)</f>
        <v>1</v>
      </c>
      <c r="QW4" s="15"/>
      <c r="QX4" s="9" t="s">
        <v>247</v>
      </c>
      <c r="QY4" s="116" t="s">
        <v>249</v>
      </c>
      <c r="RA4" s="11">
        <f>IF(QZ4="Kopman",1.1,1)</f>
        <v>1</v>
      </c>
      <c r="RB4" s="15"/>
      <c r="RC4" s="9" t="s">
        <v>247</v>
      </c>
      <c r="RD4" s="102" t="s">
        <v>249</v>
      </c>
      <c r="RF4" s="11">
        <f>IF(RE4="Kopman",1.1,1)</f>
        <v>1</v>
      </c>
      <c r="RG4" s="15"/>
      <c r="RH4" s="9" t="s">
        <v>247</v>
      </c>
      <c r="RI4" s="113" t="s">
        <v>249</v>
      </c>
      <c r="RK4" s="11">
        <f>IF(RJ4="Kopman",1.1,1)</f>
        <v>1</v>
      </c>
      <c r="RL4" s="15"/>
      <c r="RM4" s="9" t="s">
        <v>247</v>
      </c>
      <c r="RN4" s="22" t="s">
        <v>249</v>
      </c>
      <c r="RP4" s="11">
        <f>IF(RO4="Kopman",1.1,1)</f>
        <v>1</v>
      </c>
      <c r="RQ4" s="15"/>
      <c r="RR4" s="9" t="s">
        <v>247</v>
      </c>
      <c r="RS4" s="113" t="s">
        <v>249</v>
      </c>
      <c r="RU4" s="11">
        <f>IF(RT4="Kopman",1.1,1)</f>
        <v>1</v>
      </c>
      <c r="RV4" s="15"/>
      <c r="RW4" s="9" t="s">
        <v>247</v>
      </c>
      <c r="RX4" s="102" t="s">
        <v>249</v>
      </c>
      <c r="RZ4" s="11">
        <f>IF(RY4="Kopman",1.1,1)</f>
        <v>1</v>
      </c>
      <c r="SA4" s="15"/>
      <c r="SB4" s="9" t="s">
        <v>247</v>
      </c>
      <c r="SC4" s="117" t="s">
        <v>249</v>
      </c>
      <c r="SE4" s="11">
        <f>IF(SD4="Kopman",1.1,1)</f>
        <v>1</v>
      </c>
      <c r="SF4" s="15"/>
      <c r="SG4" s="9" t="s">
        <v>247</v>
      </c>
      <c r="SH4" s="102" t="s">
        <v>249</v>
      </c>
      <c r="SJ4" s="11">
        <f>IF(SI4="Kopman",1.1,1)</f>
        <v>1</v>
      </c>
      <c r="SK4" s="15"/>
      <c r="SL4" s="9" t="s">
        <v>247</v>
      </c>
      <c r="SM4" s="102" t="s">
        <v>249</v>
      </c>
      <c r="SO4" s="11">
        <f>IF(SN4="Kopman",1.1,1)</f>
        <v>1</v>
      </c>
      <c r="SP4" s="15"/>
      <c r="SQ4" s="9" t="s">
        <v>247</v>
      </c>
      <c r="SR4" s="102" t="s">
        <v>254</v>
      </c>
      <c r="ST4" s="11">
        <f>IF(SS4="Kopman",1.1,1)</f>
        <v>1</v>
      </c>
      <c r="SU4" s="15"/>
      <c r="SV4" s="9" t="s">
        <v>247</v>
      </c>
      <c r="SW4" s="113" t="s">
        <v>248</v>
      </c>
      <c r="SY4" s="11">
        <f>IF(SX4="Kopman",1.1,1)</f>
        <v>1</v>
      </c>
      <c r="SZ4" s="15"/>
      <c r="TA4" s="9" t="s">
        <v>247</v>
      </c>
      <c r="TB4" s="102" t="s">
        <v>254</v>
      </c>
      <c r="TD4" s="11">
        <f>IF(TC4="Kopman",1.1,1)</f>
        <v>1</v>
      </c>
      <c r="TE4" s="15"/>
      <c r="TF4" s="9" t="s">
        <v>247</v>
      </c>
      <c r="TG4" s="113" t="s">
        <v>249</v>
      </c>
      <c r="TI4" s="11">
        <f>IF(TH4="Kopman",1.1,1)</f>
        <v>1</v>
      </c>
      <c r="TJ4" s="15"/>
      <c r="TK4" s="9" t="s">
        <v>247</v>
      </c>
      <c r="TL4" s="102" t="s">
        <v>249</v>
      </c>
      <c r="TN4" s="11">
        <f>IF(TM4="Kopman",1.1,1)</f>
        <v>1</v>
      </c>
      <c r="TO4" s="15"/>
      <c r="TP4" s="9" t="s">
        <v>247</v>
      </c>
      <c r="TQ4" s="102" t="s">
        <v>249</v>
      </c>
      <c r="TS4" s="11">
        <f>IF(TR4="Kopman",1.1,1)</f>
        <v>1</v>
      </c>
      <c r="TT4" s="15"/>
      <c r="TU4" s="9" t="s">
        <v>247</v>
      </c>
      <c r="TV4" s="102" t="s">
        <v>249</v>
      </c>
      <c r="TX4" s="11">
        <f>IF(TW4="Kopman",1.1,1)</f>
        <v>1</v>
      </c>
      <c r="TY4" s="15"/>
      <c r="TZ4" s="9" t="s">
        <v>247</v>
      </c>
      <c r="UA4" s="113" t="s">
        <v>249</v>
      </c>
      <c r="UC4" s="11">
        <f>IF(UB4="Kopman",1.1,1)</f>
        <v>1</v>
      </c>
      <c r="UD4" s="15"/>
      <c r="UE4" s="9" t="s">
        <v>247</v>
      </c>
      <c r="UF4" s="113" t="s">
        <v>249</v>
      </c>
      <c r="UH4" s="11">
        <f>IF(UG4="Kopman",1.1,1)</f>
        <v>1</v>
      </c>
      <c r="UI4" s="15"/>
      <c r="UJ4" s="9" t="s">
        <v>247</v>
      </c>
      <c r="UK4" s="102" t="s">
        <v>249</v>
      </c>
      <c r="UM4" s="11">
        <f>IF(UL4="Kopman",1.1,1)</f>
        <v>1</v>
      </c>
      <c r="UN4" s="15"/>
      <c r="UO4" s="9" t="s">
        <v>247</v>
      </c>
      <c r="UP4" s="102" t="s">
        <v>249</v>
      </c>
      <c r="UR4" s="11">
        <f>IF(UQ4="Kopman",1.1,1)</f>
        <v>1</v>
      </c>
      <c r="US4" s="15"/>
      <c r="UT4" s="9" t="s">
        <v>247</v>
      </c>
      <c r="UU4" s="102" t="s">
        <v>249</v>
      </c>
      <c r="UW4" s="11">
        <f>IF(UV4="Kopman",1.1,1)</f>
        <v>1</v>
      </c>
      <c r="UX4" s="15"/>
      <c r="UY4" s="9" t="s">
        <v>247</v>
      </c>
      <c r="UZ4" s="113" t="s">
        <v>248</v>
      </c>
      <c r="VB4" s="11">
        <f>IF(VA4="Kopman",1.1,1)</f>
        <v>1</v>
      </c>
      <c r="VC4" s="15"/>
      <c r="VD4" s="9" t="s">
        <v>247</v>
      </c>
      <c r="VE4" s="102" t="s">
        <v>249</v>
      </c>
      <c r="VG4" s="11">
        <f>IF(VF4="Kopman",1.1,1)</f>
        <v>1</v>
      </c>
      <c r="VH4" s="15"/>
      <c r="VI4" s="9" t="s">
        <v>247</v>
      </c>
      <c r="VJ4" s="102" t="s">
        <v>249</v>
      </c>
      <c r="VL4" s="11">
        <f>IF(VK4="Kopman",1.1,1)</f>
        <v>1</v>
      </c>
      <c r="VM4" s="15"/>
      <c r="VN4" s="9" t="s">
        <v>247</v>
      </c>
      <c r="VO4" s="113" t="s">
        <v>249</v>
      </c>
      <c r="VQ4" s="11">
        <f>IF(VP4="Kopman",1.1,1)</f>
        <v>1</v>
      </c>
      <c r="VR4" s="15"/>
      <c r="VS4" s="9" t="s">
        <v>247</v>
      </c>
      <c r="VT4" s="113" t="s">
        <v>249</v>
      </c>
      <c r="VV4" s="11">
        <f>IF(VU4="Kopman",1.1,1)</f>
        <v>1</v>
      </c>
      <c r="VW4" s="15"/>
      <c r="VX4" s="9" t="s">
        <v>247</v>
      </c>
      <c r="VY4" s="102" t="s">
        <v>249</v>
      </c>
      <c r="WA4" s="11">
        <f>IF(VZ4="Kopman",1.1,1)</f>
        <v>1</v>
      </c>
      <c r="WB4" s="15"/>
      <c r="WC4" s="9" t="s">
        <v>247</v>
      </c>
      <c r="WD4" s="22" t="s">
        <v>249</v>
      </c>
      <c r="WF4" s="11">
        <f>IF(WE4="Kopman",1.1,1)</f>
        <v>1</v>
      </c>
      <c r="WG4" s="15"/>
      <c r="WH4" s="9" t="s">
        <v>247</v>
      </c>
      <c r="WI4" s="113" t="s">
        <v>249</v>
      </c>
      <c r="WK4" s="11">
        <f>IF(WJ4="Kopman",1.1,1)</f>
        <v>1</v>
      </c>
      <c r="WL4" s="15"/>
      <c r="WM4" s="9" t="s">
        <v>247</v>
      </c>
      <c r="WN4" s="113" t="s">
        <v>249</v>
      </c>
      <c r="WP4" s="11">
        <f>IF(WO4="Kopman",1.1,1)</f>
        <v>1</v>
      </c>
      <c r="WQ4" s="15"/>
      <c r="WR4" s="9" t="s">
        <v>247</v>
      </c>
      <c r="WS4" s="22" t="s">
        <v>249</v>
      </c>
      <c r="WU4" s="11">
        <f>IF(WT4="Kopman",1.1,1)</f>
        <v>1</v>
      </c>
      <c r="WV4" s="15"/>
      <c r="WW4" s="9" t="s">
        <v>247</v>
      </c>
      <c r="WX4" s="115" t="s">
        <v>249</v>
      </c>
      <c r="WZ4" s="11">
        <f>IF(WY4="Kopman",1.1,1)</f>
        <v>1</v>
      </c>
      <c r="XA4" s="15"/>
      <c r="XB4" s="9" t="s">
        <v>247</v>
      </c>
      <c r="XC4" s="113" t="s">
        <v>249</v>
      </c>
      <c r="XE4" s="11">
        <f>IF(XD4="Kopman",1.1,1)</f>
        <v>1</v>
      </c>
      <c r="XF4" s="15"/>
      <c r="XG4" s="9" t="s">
        <v>247</v>
      </c>
      <c r="XH4" s="102" t="s">
        <v>249</v>
      </c>
      <c r="XJ4" s="11">
        <f>IF(XI4="Kopman",1.1,1)</f>
        <v>1</v>
      </c>
      <c r="XK4" s="15"/>
      <c r="XL4" s="9" t="s">
        <v>247</v>
      </c>
      <c r="XM4" s="102" t="s">
        <v>271</v>
      </c>
      <c r="XO4" s="11">
        <f>IF(XN4="Kopman",1.1,1)</f>
        <v>1</v>
      </c>
      <c r="XP4" s="15"/>
      <c r="XQ4" s="9" t="s">
        <v>247</v>
      </c>
      <c r="XR4" s="102" t="s">
        <v>248</v>
      </c>
      <c r="XT4" s="11">
        <f>IF(XS4="Kopman",1.1,1)</f>
        <v>1</v>
      </c>
      <c r="XU4" s="15"/>
      <c r="XV4" s="9" t="s">
        <v>247</v>
      </c>
      <c r="XW4" s="113" t="s">
        <v>249</v>
      </c>
      <c r="XY4" s="11">
        <f>IF(XX4="Kopman",1.1,1)</f>
        <v>1</v>
      </c>
      <c r="XZ4" s="15"/>
      <c r="YA4" s="9" t="s">
        <v>247</v>
      </c>
      <c r="YB4" s="113" t="s">
        <v>249</v>
      </c>
      <c r="YD4" s="11">
        <f>IF(YC4="Kopman",1.1,1)</f>
        <v>1</v>
      </c>
      <c r="YE4" s="15"/>
      <c r="YF4" s="9" t="s">
        <v>247</v>
      </c>
      <c r="YG4" s="113" t="s">
        <v>249</v>
      </c>
      <c r="YI4" s="11">
        <f>IF(YH4="Kopman",1.1,1)</f>
        <v>1</v>
      </c>
      <c r="YJ4" s="15"/>
      <c r="YK4" s="9" t="s">
        <v>247</v>
      </c>
      <c r="YL4" s="22" t="s">
        <v>249</v>
      </c>
      <c r="YN4" s="11">
        <f>IF(YM4="Kopman",1.1,1)</f>
        <v>1</v>
      </c>
      <c r="YO4" s="15"/>
      <c r="YP4" s="9" t="s">
        <v>247</v>
      </c>
      <c r="YQ4" s="102" t="s">
        <v>248</v>
      </c>
      <c r="YS4" s="11">
        <f>IF(YR4="Kopman",1.1,1)</f>
        <v>1</v>
      </c>
      <c r="YT4" s="15"/>
      <c r="YU4" s="9" t="s">
        <v>247</v>
      </c>
      <c r="YV4" s="115" t="s">
        <v>249</v>
      </c>
      <c r="YX4" s="11">
        <f>IF(YW4="Kopman",1.1,1)</f>
        <v>1</v>
      </c>
      <c r="YY4" s="15"/>
      <c r="YZ4" s="9" t="s">
        <v>247</v>
      </c>
      <c r="ZA4" s="102" t="s">
        <v>249</v>
      </c>
      <c r="ZC4" s="11">
        <f>IF(ZB4="Kopman",1.1,1)</f>
        <v>1</v>
      </c>
      <c r="ZD4" s="15"/>
    </row>
    <row r="5" spans="1:680" s="10" customFormat="1">
      <c r="A5" s="9" t="s">
        <v>255</v>
      </c>
      <c r="B5" s="111" t="s">
        <v>248</v>
      </c>
      <c r="D5" s="12"/>
      <c r="E5" s="112"/>
      <c r="F5" s="9" t="s">
        <v>255</v>
      </c>
      <c r="G5" s="102" t="s">
        <v>250</v>
      </c>
      <c r="I5" s="12"/>
      <c r="J5" s="112"/>
      <c r="K5" s="9" t="s">
        <v>255</v>
      </c>
      <c r="L5" s="102" t="s">
        <v>248</v>
      </c>
      <c r="N5" s="12"/>
      <c r="O5" s="112"/>
      <c r="P5" s="9" t="s">
        <v>255</v>
      </c>
      <c r="Q5" s="102" t="s">
        <v>250</v>
      </c>
      <c r="S5" s="12"/>
      <c r="T5" s="112"/>
      <c r="U5" s="9" t="s">
        <v>255</v>
      </c>
      <c r="V5" s="102" t="s">
        <v>250</v>
      </c>
      <c r="X5" s="12"/>
      <c r="Y5" s="112"/>
      <c r="Z5" s="9" t="s">
        <v>255</v>
      </c>
      <c r="AA5" s="102" t="s">
        <v>250</v>
      </c>
      <c r="AC5" s="12"/>
      <c r="AD5" s="112"/>
      <c r="AE5" s="9" t="s">
        <v>255</v>
      </c>
      <c r="AF5" s="102" t="s">
        <v>252</v>
      </c>
      <c r="AH5" s="12"/>
      <c r="AI5" s="112"/>
      <c r="AJ5" s="9" t="s">
        <v>255</v>
      </c>
      <c r="AK5" s="102" t="s">
        <v>250</v>
      </c>
      <c r="AM5" s="12"/>
      <c r="AN5" s="112"/>
      <c r="AO5" s="9" t="s">
        <v>255</v>
      </c>
      <c r="AP5" s="102" t="s">
        <v>252</v>
      </c>
      <c r="AR5" s="12"/>
      <c r="AS5" s="112"/>
      <c r="AT5" s="9" t="s">
        <v>255</v>
      </c>
      <c r="AU5" s="102" t="s">
        <v>250</v>
      </c>
      <c r="AW5" s="12"/>
      <c r="AX5" s="112"/>
      <c r="AY5" s="9" t="s">
        <v>255</v>
      </c>
      <c r="AZ5" s="102" t="s">
        <v>250</v>
      </c>
      <c r="BB5" s="12"/>
      <c r="BC5" s="112"/>
      <c r="BD5" s="9" t="s">
        <v>255</v>
      </c>
      <c r="BE5" s="102" t="s">
        <v>250</v>
      </c>
      <c r="BG5" s="12"/>
      <c r="BH5" s="112"/>
      <c r="BI5" s="9" t="s">
        <v>255</v>
      </c>
      <c r="BJ5" s="102" t="s">
        <v>250</v>
      </c>
      <c r="BL5" s="12"/>
      <c r="BM5" s="112"/>
      <c r="BN5" s="9" t="s">
        <v>255</v>
      </c>
      <c r="BO5" s="102" t="s">
        <v>248</v>
      </c>
      <c r="BQ5" s="12"/>
      <c r="BR5" s="112"/>
      <c r="BS5" s="9" t="s">
        <v>255</v>
      </c>
      <c r="BT5" s="102" t="s">
        <v>248</v>
      </c>
      <c r="BV5" s="12"/>
      <c r="BW5" s="112"/>
      <c r="BX5" s="9" t="s">
        <v>255</v>
      </c>
      <c r="BY5" s="102" t="s">
        <v>248</v>
      </c>
      <c r="CA5" s="12"/>
      <c r="CB5" s="112"/>
      <c r="CC5" s="9" t="s">
        <v>255</v>
      </c>
      <c r="CD5" s="102" t="s">
        <v>250</v>
      </c>
      <c r="CF5" s="12"/>
      <c r="CG5" s="112"/>
      <c r="CH5" s="9" t="s">
        <v>255</v>
      </c>
      <c r="CI5" s="102" t="s">
        <v>250</v>
      </c>
      <c r="CK5" s="12"/>
      <c r="CL5" s="112"/>
      <c r="CM5" s="9" t="s">
        <v>255</v>
      </c>
      <c r="CN5" s="102" t="s">
        <v>248</v>
      </c>
      <c r="CP5" s="12"/>
      <c r="CQ5" s="112"/>
      <c r="CR5" s="9" t="s">
        <v>255</v>
      </c>
      <c r="CS5" s="102" t="s">
        <v>248</v>
      </c>
      <c r="CU5" s="12"/>
      <c r="CV5" s="112"/>
      <c r="CW5" s="9" t="s">
        <v>255</v>
      </c>
      <c r="CX5" s="102" t="s">
        <v>248</v>
      </c>
      <c r="CZ5" s="12"/>
      <c r="DA5" s="112"/>
      <c r="DB5" s="9" t="s">
        <v>255</v>
      </c>
      <c r="DC5" s="102" t="s">
        <v>252</v>
      </c>
      <c r="DE5" s="12"/>
      <c r="DF5" s="112"/>
      <c r="DG5" s="9" t="s">
        <v>255</v>
      </c>
      <c r="DH5" s="102" t="s">
        <v>248</v>
      </c>
      <c r="DJ5" s="12"/>
      <c r="DK5" s="112"/>
      <c r="DL5" s="9" t="s">
        <v>255</v>
      </c>
      <c r="DM5" s="102" t="s">
        <v>250</v>
      </c>
      <c r="DO5" s="12"/>
      <c r="DP5" s="112"/>
      <c r="DQ5" s="9" t="s">
        <v>255</v>
      </c>
      <c r="DR5" s="102" t="s">
        <v>254</v>
      </c>
      <c r="DT5" s="12"/>
      <c r="DU5" s="112"/>
      <c r="DV5" s="9" t="s">
        <v>255</v>
      </c>
      <c r="DW5" s="102" t="s">
        <v>250</v>
      </c>
      <c r="DY5" s="12"/>
      <c r="DZ5" s="112"/>
      <c r="EA5" s="9" t="s">
        <v>255</v>
      </c>
      <c r="EB5" s="102" t="s">
        <v>250</v>
      </c>
      <c r="ED5" s="12"/>
      <c r="EE5" s="112"/>
      <c r="EF5" s="9" t="s">
        <v>255</v>
      </c>
      <c r="EG5" s="102" t="s">
        <v>256</v>
      </c>
      <c r="EI5" s="12"/>
      <c r="EJ5" s="112"/>
      <c r="EK5" s="9" t="s">
        <v>255</v>
      </c>
      <c r="EL5" s="102" t="s">
        <v>248</v>
      </c>
      <c r="EN5" s="12"/>
      <c r="EO5" s="112"/>
      <c r="EP5" s="9" t="s">
        <v>255</v>
      </c>
      <c r="EQ5" s="102" t="s">
        <v>250</v>
      </c>
      <c r="ES5" s="12"/>
      <c r="ET5" s="112"/>
      <c r="EU5" s="9" t="s">
        <v>255</v>
      </c>
      <c r="EV5" s="102" t="s">
        <v>292</v>
      </c>
      <c r="EX5" s="12"/>
      <c r="EY5" s="112"/>
      <c r="EZ5" s="9" t="s">
        <v>255</v>
      </c>
      <c r="FA5" s="102" t="s">
        <v>250</v>
      </c>
      <c r="FC5" s="12"/>
      <c r="FD5" s="112"/>
      <c r="FE5" s="9" t="s">
        <v>255</v>
      </c>
      <c r="FF5" s="102" t="s">
        <v>250</v>
      </c>
      <c r="FH5" s="12"/>
      <c r="FI5" s="112"/>
      <c r="FJ5" s="9" t="s">
        <v>255</v>
      </c>
      <c r="FK5" s="102" t="s">
        <v>250</v>
      </c>
      <c r="FM5" s="12"/>
      <c r="FN5" s="112"/>
      <c r="FO5" s="9" t="s">
        <v>255</v>
      </c>
      <c r="FP5" s="102" t="s">
        <v>252</v>
      </c>
      <c r="FR5" s="12"/>
      <c r="FS5" s="112"/>
      <c r="FT5" s="9" t="s">
        <v>255</v>
      </c>
      <c r="FU5" s="102" t="s">
        <v>248</v>
      </c>
      <c r="FW5" s="12"/>
      <c r="FX5" s="112"/>
      <c r="FY5" s="9" t="s">
        <v>255</v>
      </c>
      <c r="FZ5" s="102" t="s">
        <v>250</v>
      </c>
      <c r="GB5" s="12"/>
      <c r="GC5" s="112"/>
      <c r="GD5" s="9" t="s">
        <v>255</v>
      </c>
      <c r="GE5" s="102" t="s">
        <v>252</v>
      </c>
      <c r="GG5" s="12"/>
      <c r="GH5" s="112"/>
      <c r="GI5" s="9" t="s">
        <v>255</v>
      </c>
      <c r="GJ5" s="102" t="s">
        <v>252</v>
      </c>
      <c r="GL5" s="12"/>
      <c r="GM5" s="112"/>
      <c r="GN5" s="9" t="s">
        <v>255</v>
      </c>
      <c r="GO5" s="102" t="s">
        <v>250</v>
      </c>
      <c r="GQ5" s="12"/>
      <c r="GR5" s="112"/>
      <c r="GS5" s="9" t="s">
        <v>255</v>
      </c>
      <c r="GT5" s="102" t="s">
        <v>250</v>
      </c>
      <c r="GV5" s="12"/>
      <c r="GW5" s="112"/>
      <c r="GX5" s="9" t="s">
        <v>255</v>
      </c>
      <c r="GY5" s="102" t="s">
        <v>248</v>
      </c>
      <c r="HA5" s="12"/>
      <c r="HB5" s="112"/>
      <c r="HC5" s="9" t="s">
        <v>255</v>
      </c>
      <c r="HD5" s="22" t="s">
        <v>250</v>
      </c>
      <c r="HF5" s="12"/>
      <c r="HG5" s="112"/>
      <c r="HH5" s="9" t="s">
        <v>255</v>
      </c>
      <c r="HI5" s="102" t="s">
        <v>250</v>
      </c>
      <c r="HK5" s="12"/>
      <c r="HL5" s="112"/>
      <c r="HM5" s="9" t="s">
        <v>255</v>
      </c>
      <c r="HN5" s="102" t="s">
        <v>252</v>
      </c>
      <c r="HP5" s="12"/>
      <c r="HQ5" s="112"/>
      <c r="HR5" s="9" t="s">
        <v>255</v>
      </c>
      <c r="HS5" s="111" t="s">
        <v>248</v>
      </c>
      <c r="HU5" s="12"/>
      <c r="HV5" s="112"/>
      <c r="HW5" s="9" t="s">
        <v>255</v>
      </c>
      <c r="HX5" s="102" t="s">
        <v>249</v>
      </c>
      <c r="HZ5" s="12"/>
      <c r="IA5" s="112"/>
      <c r="IB5" s="9" t="s">
        <v>255</v>
      </c>
      <c r="IC5" s="102" t="s">
        <v>252</v>
      </c>
      <c r="IE5" s="12"/>
      <c r="IF5" s="112"/>
      <c r="IG5" s="9" t="s">
        <v>255</v>
      </c>
      <c r="IH5" s="102" t="s">
        <v>292</v>
      </c>
      <c r="IJ5" s="12"/>
      <c r="IK5" s="112"/>
      <c r="IL5" s="9" t="s">
        <v>255</v>
      </c>
      <c r="IM5" s="102" t="s">
        <v>249</v>
      </c>
      <c r="IO5" s="12"/>
      <c r="IP5" s="15"/>
      <c r="IQ5" s="9" t="s">
        <v>255</v>
      </c>
      <c r="IR5" s="102" t="s">
        <v>250</v>
      </c>
      <c r="IT5" s="12"/>
      <c r="IU5" s="15"/>
      <c r="IV5" s="9" t="s">
        <v>255</v>
      </c>
      <c r="IW5" s="102" t="s">
        <v>250</v>
      </c>
      <c r="IY5" s="12"/>
      <c r="IZ5" s="15"/>
      <c r="JA5" s="9" t="s">
        <v>255</v>
      </c>
      <c r="JB5" s="102" t="s">
        <v>271</v>
      </c>
      <c r="JD5" s="12"/>
      <c r="JE5" s="15"/>
      <c r="JF5" s="9" t="s">
        <v>255</v>
      </c>
      <c r="JG5" s="102" t="s">
        <v>252</v>
      </c>
      <c r="JI5" s="12"/>
      <c r="JJ5" s="15"/>
      <c r="JK5" s="9" t="s">
        <v>255</v>
      </c>
      <c r="JL5" s="102" t="s">
        <v>249</v>
      </c>
      <c r="JN5" s="12"/>
      <c r="JO5" s="15"/>
      <c r="JP5" s="9" t="s">
        <v>255</v>
      </c>
      <c r="JQ5" s="102" t="s">
        <v>252</v>
      </c>
      <c r="JS5" s="12"/>
      <c r="JT5" s="15"/>
      <c r="JU5" s="9" t="s">
        <v>255</v>
      </c>
      <c r="JV5" s="102" t="s">
        <v>249</v>
      </c>
      <c r="JX5" s="12"/>
      <c r="JY5" s="15"/>
      <c r="JZ5" s="9" t="s">
        <v>255</v>
      </c>
      <c r="KA5" s="102" t="s">
        <v>250</v>
      </c>
      <c r="KC5" s="12"/>
      <c r="KD5" s="15"/>
      <c r="KE5" s="9" t="s">
        <v>255</v>
      </c>
      <c r="KF5" s="102" t="s">
        <v>248</v>
      </c>
      <c r="KG5" s="12"/>
      <c r="KH5" s="12"/>
      <c r="KI5" s="15"/>
      <c r="KJ5" s="9" t="s">
        <v>255</v>
      </c>
      <c r="KK5" s="102" t="s">
        <v>252</v>
      </c>
      <c r="KM5" s="12"/>
      <c r="KN5" s="15"/>
      <c r="KO5" s="9" t="s">
        <v>255</v>
      </c>
      <c r="KP5" s="22" t="s">
        <v>248</v>
      </c>
      <c r="KR5" s="12"/>
      <c r="KS5" s="15"/>
      <c r="KT5" s="9" t="s">
        <v>255</v>
      </c>
      <c r="KU5" s="102" t="s">
        <v>248</v>
      </c>
      <c r="KW5" s="12"/>
      <c r="KX5" s="15"/>
      <c r="KY5" s="9" t="s">
        <v>255</v>
      </c>
      <c r="KZ5" s="102" t="s">
        <v>252</v>
      </c>
      <c r="LB5" s="12"/>
      <c r="LC5" s="15"/>
      <c r="LD5" s="9" t="s">
        <v>255</v>
      </c>
      <c r="LE5" s="102" t="s">
        <v>250</v>
      </c>
      <c r="LG5" s="12"/>
      <c r="LH5" s="15"/>
      <c r="LI5" s="9" t="s">
        <v>255</v>
      </c>
      <c r="LJ5" s="102" t="s">
        <v>271</v>
      </c>
      <c r="LL5" s="12"/>
      <c r="LM5" s="15"/>
      <c r="LN5" s="9" t="s">
        <v>255</v>
      </c>
      <c r="LO5" s="102" t="s">
        <v>252</v>
      </c>
      <c r="LQ5" s="12"/>
      <c r="LR5" s="15"/>
      <c r="LS5" s="9" t="s">
        <v>255</v>
      </c>
      <c r="LT5" s="102" t="s">
        <v>250</v>
      </c>
      <c r="LV5" s="12"/>
      <c r="LW5" s="15"/>
      <c r="LX5" s="9" t="s">
        <v>255</v>
      </c>
      <c r="LY5" s="102" t="s">
        <v>252</v>
      </c>
      <c r="MA5" s="12"/>
      <c r="MB5" s="15"/>
      <c r="MC5" s="9" t="s">
        <v>255</v>
      </c>
      <c r="MD5" s="102" t="s">
        <v>252</v>
      </c>
      <c r="MF5" s="12"/>
      <c r="MG5" s="15"/>
      <c r="MH5" s="9" t="s">
        <v>255</v>
      </c>
      <c r="MI5" s="102" t="s">
        <v>252</v>
      </c>
      <c r="MK5" s="12"/>
      <c r="ML5" s="15"/>
      <c r="MM5" s="9" t="s">
        <v>255</v>
      </c>
      <c r="MN5" s="114" t="s">
        <v>250</v>
      </c>
      <c r="MP5" s="12"/>
      <c r="MQ5" s="15"/>
      <c r="MR5" s="9" t="s">
        <v>255</v>
      </c>
      <c r="MS5" s="102" t="s">
        <v>248</v>
      </c>
      <c r="MU5" s="12"/>
      <c r="MV5" s="15"/>
      <c r="MW5" s="9" t="s">
        <v>255</v>
      </c>
      <c r="MX5" s="102" t="s">
        <v>252</v>
      </c>
      <c r="MZ5" s="12"/>
      <c r="NA5" s="15"/>
      <c r="NB5" s="9" t="s">
        <v>255</v>
      </c>
      <c r="NC5" s="102" t="s">
        <v>252</v>
      </c>
      <c r="NE5" s="12"/>
      <c r="NF5" s="15"/>
      <c r="NG5" s="9" t="s">
        <v>255</v>
      </c>
      <c r="NH5" s="102" t="s">
        <v>250</v>
      </c>
      <c r="NJ5" s="12"/>
      <c r="NK5" s="15"/>
      <c r="NL5" s="9" t="s">
        <v>255</v>
      </c>
      <c r="NM5" s="102" t="s">
        <v>250</v>
      </c>
      <c r="NO5" s="12"/>
      <c r="NP5" s="15"/>
      <c r="NQ5" s="9" t="s">
        <v>255</v>
      </c>
      <c r="NR5" s="102" t="s">
        <v>250</v>
      </c>
      <c r="NT5" s="12"/>
      <c r="NU5" s="15"/>
      <c r="NV5" s="9" t="s">
        <v>255</v>
      </c>
      <c r="NW5" s="102" t="s">
        <v>248</v>
      </c>
      <c r="NY5" s="12"/>
      <c r="NZ5" s="15"/>
      <c r="OA5" s="9" t="s">
        <v>255</v>
      </c>
      <c r="OB5" s="102" t="s">
        <v>252</v>
      </c>
      <c r="OD5" s="12"/>
      <c r="OE5" s="15"/>
      <c r="OF5" s="9" t="s">
        <v>255</v>
      </c>
      <c r="OG5" s="102" t="s">
        <v>250</v>
      </c>
      <c r="OI5" s="12"/>
      <c r="OJ5" s="15"/>
      <c r="OK5" s="9" t="s">
        <v>255</v>
      </c>
      <c r="OL5" s="102" t="s">
        <v>252</v>
      </c>
      <c r="ON5" s="12"/>
      <c r="OO5" s="15"/>
      <c r="OP5" s="9" t="s">
        <v>255</v>
      </c>
      <c r="OQ5" s="102" t="s">
        <v>248</v>
      </c>
      <c r="OS5" s="12"/>
      <c r="OT5" s="15"/>
      <c r="OU5" s="9" t="s">
        <v>255</v>
      </c>
      <c r="OV5" s="102" t="s">
        <v>250</v>
      </c>
      <c r="OX5" s="12"/>
      <c r="OY5" s="15"/>
      <c r="OZ5" s="9" t="s">
        <v>255</v>
      </c>
      <c r="PA5" s="22" t="s">
        <v>250</v>
      </c>
      <c r="PC5" s="12"/>
      <c r="PD5" s="15"/>
      <c r="PE5" s="9" t="s">
        <v>255</v>
      </c>
      <c r="PF5" s="102" t="s">
        <v>250</v>
      </c>
      <c r="PH5" s="12"/>
      <c r="PI5" s="15"/>
      <c r="PJ5" s="9" t="s">
        <v>255</v>
      </c>
      <c r="PK5" s="22" t="s">
        <v>250</v>
      </c>
      <c r="PM5" s="12"/>
      <c r="PN5" s="15"/>
      <c r="PO5" s="9" t="s">
        <v>255</v>
      </c>
      <c r="PP5" s="102" t="s">
        <v>250</v>
      </c>
      <c r="PR5" s="12"/>
      <c r="PS5" s="15"/>
      <c r="PT5" s="9" t="s">
        <v>255</v>
      </c>
      <c r="PU5" s="102" t="s">
        <v>248</v>
      </c>
      <c r="PW5" s="12"/>
      <c r="PX5" s="15"/>
      <c r="PY5" s="9" t="s">
        <v>255</v>
      </c>
      <c r="PZ5" s="102" t="s">
        <v>250</v>
      </c>
      <c r="QB5" s="12"/>
      <c r="QC5" s="15"/>
      <c r="QD5" s="9" t="s">
        <v>255</v>
      </c>
      <c r="QE5" s="102" t="s">
        <v>248</v>
      </c>
      <c r="QG5" s="12"/>
      <c r="QH5" s="15"/>
      <c r="QI5" s="9" t="s">
        <v>255</v>
      </c>
      <c r="QJ5" s="102" t="s">
        <v>252</v>
      </c>
      <c r="QL5" s="12"/>
      <c r="QM5" s="15"/>
      <c r="QN5" s="9" t="s">
        <v>255</v>
      </c>
      <c r="QO5" s="102" t="s">
        <v>250</v>
      </c>
      <c r="QQ5" s="12"/>
      <c r="QR5" s="15"/>
      <c r="QS5" s="9" t="s">
        <v>255</v>
      </c>
      <c r="QT5" s="118" t="s">
        <v>248</v>
      </c>
      <c r="QV5" s="12"/>
      <c r="QW5" s="15"/>
      <c r="QX5" s="9" t="s">
        <v>255</v>
      </c>
      <c r="QY5" s="111" t="s">
        <v>254</v>
      </c>
      <c r="RA5" s="12"/>
      <c r="RB5" s="15"/>
      <c r="RC5" s="9" t="s">
        <v>255</v>
      </c>
      <c r="RD5" s="102" t="s">
        <v>250</v>
      </c>
      <c r="RF5" s="12"/>
      <c r="RG5" s="15"/>
      <c r="RH5" s="9" t="s">
        <v>255</v>
      </c>
      <c r="RI5" s="102" t="s">
        <v>248</v>
      </c>
      <c r="RK5" s="12"/>
      <c r="RL5" s="15"/>
      <c r="RM5" s="9" t="s">
        <v>255</v>
      </c>
      <c r="RN5" s="22" t="s">
        <v>250</v>
      </c>
      <c r="RP5" s="12"/>
      <c r="RQ5" s="15"/>
      <c r="RR5" s="9" t="s">
        <v>255</v>
      </c>
      <c r="RS5" s="102" t="s">
        <v>252</v>
      </c>
      <c r="RU5" s="12"/>
      <c r="RV5" s="15"/>
      <c r="RW5" s="9" t="s">
        <v>255</v>
      </c>
      <c r="RX5" s="102" t="s">
        <v>292</v>
      </c>
      <c r="RZ5" s="12"/>
      <c r="SA5" s="15"/>
      <c r="SB5" s="9" t="s">
        <v>255</v>
      </c>
      <c r="SC5" s="117" t="s">
        <v>292</v>
      </c>
      <c r="SE5" s="12"/>
      <c r="SF5" s="15"/>
      <c r="SG5" s="9" t="s">
        <v>255</v>
      </c>
      <c r="SH5" s="102" t="s">
        <v>248</v>
      </c>
      <c r="SJ5" s="12"/>
      <c r="SK5" s="15"/>
      <c r="SL5" s="9" t="s">
        <v>255</v>
      </c>
      <c r="SM5" s="102" t="s">
        <v>248</v>
      </c>
      <c r="SO5" s="12"/>
      <c r="SP5" s="15"/>
      <c r="SQ5" s="9" t="s">
        <v>255</v>
      </c>
      <c r="SR5" s="102" t="s">
        <v>292</v>
      </c>
      <c r="ST5" s="12"/>
      <c r="SU5" s="15"/>
      <c r="SV5" s="9" t="s">
        <v>255</v>
      </c>
      <c r="SW5" s="102" t="s">
        <v>249</v>
      </c>
      <c r="SY5" s="12"/>
      <c r="SZ5" s="15"/>
      <c r="TA5" s="9" t="s">
        <v>255</v>
      </c>
      <c r="TB5" s="102" t="s">
        <v>271</v>
      </c>
      <c r="TD5" s="12"/>
      <c r="TE5" s="15"/>
      <c r="TF5" s="9" t="s">
        <v>255</v>
      </c>
      <c r="TG5" s="102" t="s">
        <v>250</v>
      </c>
      <c r="TI5" s="12"/>
      <c r="TJ5" s="15"/>
      <c r="TK5" s="9" t="s">
        <v>255</v>
      </c>
      <c r="TL5" s="102" t="s">
        <v>250</v>
      </c>
      <c r="TN5" s="12"/>
      <c r="TO5" s="15"/>
      <c r="TP5" s="9" t="s">
        <v>255</v>
      </c>
      <c r="TQ5" s="102" t="s">
        <v>250</v>
      </c>
      <c r="TS5" s="12"/>
      <c r="TT5" s="15"/>
      <c r="TU5" s="9" t="s">
        <v>255</v>
      </c>
      <c r="TV5" s="102" t="s">
        <v>250</v>
      </c>
      <c r="TX5" s="12"/>
      <c r="TY5" s="15"/>
      <c r="TZ5" s="9" t="s">
        <v>255</v>
      </c>
      <c r="UA5" s="102" t="s">
        <v>252</v>
      </c>
      <c r="UC5" s="12"/>
      <c r="UD5" s="15"/>
      <c r="UE5" s="9" t="s">
        <v>255</v>
      </c>
      <c r="UF5" s="102" t="s">
        <v>292</v>
      </c>
      <c r="UH5" s="12"/>
      <c r="UI5" s="15"/>
      <c r="UJ5" s="9" t="s">
        <v>255</v>
      </c>
      <c r="UK5" s="102" t="s">
        <v>317</v>
      </c>
      <c r="UM5" s="12"/>
      <c r="UN5" s="15"/>
      <c r="UO5" s="9" t="s">
        <v>255</v>
      </c>
      <c r="UP5" s="102" t="s">
        <v>271</v>
      </c>
      <c r="UR5" s="12"/>
      <c r="US5" s="15"/>
      <c r="UT5" s="9" t="s">
        <v>255</v>
      </c>
      <c r="UU5" s="102" t="s">
        <v>250</v>
      </c>
      <c r="UW5" s="12"/>
      <c r="UX5" s="15"/>
      <c r="UY5" s="9" t="s">
        <v>255</v>
      </c>
      <c r="UZ5" s="102" t="s">
        <v>249</v>
      </c>
      <c r="VB5" s="12"/>
      <c r="VC5" s="15"/>
      <c r="VD5" s="9" t="s">
        <v>255</v>
      </c>
      <c r="VE5" s="102" t="s">
        <v>252</v>
      </c>
      <c r="VG5" s="12"/>
      <c r="VH5" s="15"/>
      <c r="VI5" s="9" t="s">
        <v>255</v>
      </c>
      <c r="VJ5" s="102" t="s">
        <v>252</v>
      </c>
      <c r="VL5" s="12"/>
      <c r="VM5" s="15"/>
      <c r="VN5" s="9" t="s">
        <v>255</v>
      </c>
      <c r="VO5" s="102" t="s">
        <v>250</v>
      </c>
      <c r="VQ5" s="12"/>
      <c r="VR5" s="15"/>
      <c r="VS5" s="9" t="s">
        <v>255</v>
      </c>
      <c r="VT5" s="102" t="s">
        <v>248</v>
      </c>
      <c r="VV5" s="12"/>
      <c r="VW5" s="15"/>
      <c r="VX5" s="9" t="s">
        <v>255</v>
      </c>
      <c r="VY5" s="102" t="s">
        <v>256</v>
      </c>
      <c r="WA5" s="12"/>
      <c r="WB5" s="15"/>
      <c r="WC5" s="9" t="s">
        <v>255</v>
      </c>
      <c r="WD5" s="22" t="s">
        <v>250</v>
      </c>
      <c r="WF5" s="12"/>
      <c r="WG5" s="15"/>
      <c r="WH5" s="9" t="s">
        <v>255</v>
      </c>
      <c r="WI5" s="102" t="s">
        <v>250</v>
      </c>
      <c r="WK5" s="12"/>
      <c r="WL5" s="15"/>
      <c r="WM5" s="9" t="s">
        <v>255</v>
      </c>
      <c r="WN5" s="102" t="s">
        <v>250</v>
      </c>
      <c r="WP5" s="12"/>
      <c r="WQ5" s="15"/>
      <c r="WR5" s="9" t="s">
        <v>255</v>
      </c>
      <c r="WS5" s="22" t="s">
        <v>248</v>
      </c>
      <c r="WU5" s="12"/>
      <c r="WV5" s="15"/>
      <c r="WW5" s="9" t="s">
        <v>255</v>
      </c>
      <c r="WX5" s="22" t="s">
        <v>248</v>
      </c>
      <c r="WZ5" s="12"/>
      <c r="XA5" s="15"/>
      <c r="XB5" s="9" t="s">
        <v>255</v>
      </c>
      <c r="XC5" s="102" t="s">
        <v>250</v>
      </c>
      <c r="XE5" s="12"/>
      <c r="XF5" s="15"/>
      <c r="XG5" s="9" t="s">
        <v>255</v>
      </c>
      <c r="XH5" s="102" t="s">
        <v>248</v>
      </c>
      <c r="XJ5" s="12"/>
      <c r="XK5" s="15"/>
      <c r="XL5" s="9" t="s">
        <v>255</v>
      </c>
      <c r="XM5" s="102" t="s">
        <v>252</v>
      </c>
      <c r="XO5" s="12"/>
      <c r="XP5" s="15"/>
      <c r="XQ5" s="9" t="s">
        <v>255</v>
      </c>
      <c r="XR5" s="102" t="s">
        <v>292</v>
      </c>
      <c r="XT5" s="12"/>
      <c r="XU5" s="15"/>
      <c r="XV5" s="9" t="s">
        <v>255</v>
      </c>
      <c r="XW5" s="102" t="s">
        <v>250</v>
      </c>
      <c r="XY5" s="12"/>
      <c r="XZ5" s="15"/>
      <c r="YA5" s="9" t="s">
        <v>255</v>
      </c>
      <c r="YB5" s="102" t="s">
        <v>248</v>
      </c>
      <c r="YD5" s="12"/>
      <c r="YE5" s="15"/>
      <c r="YF5" s="9" t="s">
        <v>255</v>
      </c>
      <c r="YG5" s="102" t="s">
        <v>250</v>
      </c>
      <c r="YI5" s="12"/>
      <c r="YJ5" s="15"/>
      <c r="YK5" s="9" t="s">
        <v>255</v>
      </c>
      <c r="YL5" s="22" t="s">
        <v>252</v>
      </c>
      <c r="YN5" s="12"/>
      <c r="YO5" s="15"/>
      <c r="YP5" s="9" t="s">
        <v>255</v>
      </c>
      <c r="YQ5" s="102" t="s">
        <v>250</v>
      </c>
      <c r="YS5" s="12"/>
      <c r="YT5" s="15"/>
      <c r="YU5" s="9" t="s">
        <v>255</v>
      </c>
      <c r="YV5" s="22" t="s">
        <v>250</v>
      </c>
      <c r="YX5" s="12"/>
      <c r="YY5" s="15"/>
      <c r="YZ5" s="9" t="s">
        <v>255</v>
      </c>
      <c r="ZA5" s="102" t="s">
        <v>248</v>
      </c>
      <c r="ZC5" s="12"/>
      <c r="ZD5" s="15"/>
    </row>
    <row r="6" spans="1:680" s="10" customFormat="1">
      <c r="A6" s="9" t="s">
        <v>258</v>
      </c>
      <c r="B6" s="111" t="s">
        <v>250</v>
      </c>
      <c r="D6" s="12"/>
      <c r="E6" s="112"/>
      <c r="F6" s="9" t="s">
        <v>258</v>
      </c>
      <c r="G6" s="102" t="s">
        <v>252</v>
      </c>
      <c r="I6" s="12"/>
      <c r="J6" s="112"/>
      <c r="K6" s="9" t="s">
        <v>258</v>
      </c>
      <c r="L6" s="102" t="s">
        <v>250</v>
      </c>
      <c r="N6" s="12"/>
      <c r="O6" s="112"/>
      <c r="P6" s="9" t="s">
        <v>258</v>
      </c>
      <c r="Q6" s="102" t="s">
        <v>248</v>
      </c>
      <c r="S6" s="12"/>
      <c r="T6" s="112"/>
      <c r="U6" s="9" t="s">
        <v>258</v>
      </c>
      <c r="V6" s="102" t="s">
        <v>283</v>
      </c>
      <c r="X6" s="12"/>
      <c r="Y6" s="112"/>
      <c r="Z6" s="9" t="s">
        <v>258</v>
      </c>
      <c r="AA6" s="102" t="s">
        <v>252</v>
      </c>
      <c r="AC6" s="12"/>
      <c r="AD6" s="112"/>
      <c r="AE6" s="9" t="s">
        <v>258</v>
      </c>
      <c r="AF6" s="102" t="s">
        <v>250</v>
      </c>
      <c r="AH6" s="12"/>
      <c r="AI6" s="112"/>
      <c r="AJ6" s="9" t="s">
        <v>258</v>
      </c>
      <c r="AK6" s="102" t="s">
        <v>271</v>
      </c>
      <c r="AM6" s="12"/>
      <c r="AN6" s="112"/>
      <c r="AO6" s="9" t="s">
        <v>258</v>
      </c>
      <c r="AP6" s="102" t="s">
        <v>292</v>
      </c>
      <c r="AR6" s="12"/>
      <c r="AS6" s="112"/>
      <c r="AT6" s="9" t="s">
        <v>258</v>
      </c>
      <c r="AU6" s="102" t="s">
        <v>256</v>
      </c>
      <c r="AW6" s="12"/>
      <c r="AX6" s="112"/>
      <c r="AY6" s="9" t="s">
        <v>258</v>
      </c>
      <c r="AZ6" s="102" t="s">
        <v>252</v>
      </c>
      <c r="BB6" s="12"/>
      <c r="BC6" s="112"/>
      <c r="BD6" s="9" t="s">
        <v>258</v>
      </c>
      <c r="BE6" s="102" t="s">
        <v>292</v>
      </c>
      <c r="BG6" s="12"/>
      <c r="BH6" s="112"/>
      <c r="BI6" s="9" t="s">
        <v>258</v>
      </c>
      <c r="BJ6" s="102" t="s">
        <v>248</v>
      </c>
      <c r="BL6" s="12"/>
      <c r="BM6" s="112"/>
      <c r="BN6" s="9" t="s">
        <v>258</v>
      </c>
      <c r="BO6" s="102" t="s">
        <v>250</v>
      </c>
      <c r="BQ6" s="12"/>
      <c r="BR6" s="112"/>
      <c r="BS6" s="9" t="s">
        <v>258</v>
      </c>
      <c r="BT6" s="102" t="s">
        <v>256</v>
      </c>
      <c r="BV6" s="12"/>
      <c r="BW6" s="112"/>
      <c r="BX6" s="9" t="s">
        <v>258</v>
      </c>
      <c r="BY6" s="102" t="s">
        <v>252</v>
      </c>
      <c r="CA6" s="12"/>
      <c r="CB6" s="112"/>
      <c r="CC6" s="9" t="s">
        <v>258</v>
      </c>
      <c r="CD6" s="102" t="s">
        <v>248</v>
      </c>
      <c r="CF6" s="12"/>
      <c r="CG6" s="112"/>
      <c r="CH6" s="9" t="s">
        <v>258</v>
      </c>
      <c r="CI6" s="102" t="s">
        <v>252</v>
      </c>
      <c r="CK6" s="12"/>
      <c r="CL6" s="112"/>
      <c r="CM6" s="9" t="s">
        <v>258</v>
      </c>
      <c r="CN6" s="102" t="s">
        <v>256</v>
      </c>
      <c r="CP6" s="12"/>
      <c r="CQ6" s="112"/>
      <c r="CR6" s="9" t="s">
        <v>258</v>
      </c>
      <c r="CS6" s="102" t="s">
        <v>256</v>
      </c>
      <c r="CU6" s="12"/>
      <c r="CV6" s="112"/>
      <c r="CW6" s="9" t="s">
        <v>258</v>
      </c>
      <c r="CX6" s="102" t="s">
        <v>256</v>
      </c>
      <c r="CZ6" s="12"/>
      <c r="DA6" s="112"/>
      <c r="DB6" s="9" t="s">
        <v>258</v>
      </c>
      <c r="DC6" s="102" t="s">
        <v>250</v>
      </c>
      <c r="DE6" s="12"/>
      <c r="DF6" s="112"/>
      <c r="DG6" s="9" t="s">
        <v>258</v>
      </c>
      <c r="DH6" s="102" t="s">
        <v>249</v>
      </c>
      <c r="DJ6" s="12"/>
      <c r="DK6" s="112"/>
      <c r="DL6" s="9" t="s">
        <v>258</v>
      </c>
      <c r="DM6" s="102" t="s">
        <v>256</v>
      </c>
      <c r="DO6" s="12"/>
      <c r="DP6" s="112"/>
      <c r="DQ6" s="9" t="s">
        <v>258</v>
      </c>
      <c r="DR6" s="102" t="s">
        <v>248</v>
      </c>
      <c r="DT6" s="12"/>
      <c r="DU6" s="112"/>
      <c r="DV6" s="9" t="s">
        <v>258</v>
      </c>
      <c r="DW6" s="102" t="s">
        <v>252</v>
      </c>
      <c r="DY6" s="12"/>
      <c r="DZ6" s="112"/>
      <c r="EA6" s="9" t="s">
        <v>258</v>
      </c>
      <c r="EB6" s="102" t="s">
        <v>252</v>
      </c>
      <c r="ED6" s="12"/>
      <c r="EE6" s="112"/>
      <c r="EF6" s="9" t="s">
        <v>258</v>
      </c>
      <c r="EG6" s="102" t="s">
        <v>250</v>
      </c>
      <c r="EI6" s="12"/>
      <c r="EJ6" s="112"/>
      <c r="EK6" s="9" t="s">
        <v>258</v>
      </c>
      <c r="EL6" s="102" t="s">
        <v>250</v>
      </c>
      <c r="EN6" s="12"/>
      <c r="EO6" s="112"/>
      <c r="EP6" s="9" t="s">
        <v>258</v>
      </c>
      <c r="EQ6" s="102" t="s">
        <v>248</v>
      </c>
      <c r="ES6" s="12"/>
      <c r="ET6" s="112"/>
      <c r="EU6" s="9" t="s">
        <v>258</v>
      </c>
      <c r="EV6" s="102" t="s">
        <v>250</v>
      </c>
      <c r="EX6" s="12"/>
      <c r="EY6" s="112"/>
      <c r="EZ6" s="9" t="s">
        <v>258</v>
      </c>
      <c r="FA6" s="102" t="s">
        <v>292</v>
      </c>
      <c r="FC6" s="12"/>
      <c r="FD6" s="112"/>
      <c r="FE6" s="9" t="s">
        <v>258</v>
      </c>
      <c r="FF6" s="102" t="s">
        <v>256</v>
      </c>
      <c r="FH6" s="12"/>
      <c r="FI6" s="112"/>
      <c r="FJ6" s="9" t="s">
        <v>258</v>
      </c>
      <c r="FK6" s="102" t="s">
        <v>248</v>
      </c>
      <c r="FM6" s="12"/>
      <c r="FN6" s="112"/>
      <c r="FO6" s="9" t="s">
        <v>258</v>
      </c>
      <c r="FP6" s="102" t="s">
        <v>292</v>
      </c>
      <c r="FR6" s="12"/>
      <c r="FS6" s="112"/>
      <c r="FT6" s="9" t="s">
        <v>258</v>
      </c>
      <c r="FU6" s="102" t="s">
        <v>254</v>
      </c>
      <c r="FW6" s="12"/>
      <c r="FX6" s="112"/>
      <c r="FY6" s="9" t="s">
        <v>258</v>
      </c>
      <c r="FZ6" s="102" t="s">
        <v>248</v>
      </c>
      <c r="GB6" s="12"/>
      <c r="GC6" s="112"/>
      <c r="GD6" s="9" t="s">
        <v>258</v>
      </c>
      <c r="GE6" s="102" t="s">
        <v>256</v>
      </c>
      <c r="GG6" s="12"/>
      <c r="GH6" s="112"/>
      <c r="GI6" s="9" t="s">
        <v>258</v>
      </c>
      <c r="GJ6" s="102" t="s">
        <v>292</v>
      </c>
      <c r="GL6" s="12"/>
      <c r="GM6" s="112"/>
      <c r="GN6" s="9" t="s">
        <v>258</v>
      </c>
      <c r="GO6" s="102" t="s">
        <v>292</v>
      </c>
      <c r="GQ6" s="12"/>
      <c r="GR6" s="112"/>
      <c r="GS6" s="9" t="s">
        <v>258</v>
      </c>
      <c r="GT6" s="102" t="s">
        <v>252</v>
      </c>
      <c r="GV6" s="12"/>
      <c r="GW6" s="112"/>
      <c r="GX6" s="9" t="s">
        <v>258</v>
      </c>
      <c r="GY6" s="102" t="s">
        <v>252</v>
      </c>
      <c r="HA6" s="12"/>
      <c r="HB6" s="112"/>
      <c r="HC6" s="9" t="s">
        <v>258</v>
      </c>
      <c r="HD6" s="22" t="s">
        <v>292</v>
      </c>
      <c r="HF6" s="12"/>
      <c r="HG6" s="112"/>
      <c r="HH6" s="9" t="s">
        <v>258</v>
      </c>
      <c r="HI6" s="102" t="s">
        <v>248</v>
      </c>
      <c r="HK6" s="12"/>
      <c r="HL6" s="112"/>
      <c r="HM6" s="9" t="s">
        <v>258</v>
      </c>
      <c r="HN6" s="102" t="s">
        <v>250</v>
      </c>
      <c r="HP6" s="12"/>
      <c r="HQ6" s="112"/>
      <c r="HR6" s="9" t="s">
        <v>258</v>
      </c>
      <c r="HS6" s="111" t="s">
        <v>250</v>
      </c>
      <c r="HU6" s="12"/>
      <c r="HV6" s="112"/>
      <c r="HW6" s="9" t="s">
        <v>258</v>
      </c>
      <c r="HX6" s="102" t="s">
        <v>250</v>
      </c>
      <c r="HZ6" s="12"/>
      <c r="IA6" s="112"/>
      <c r="IB6" s="9" t="s">
        <v>258</v>
      </c>
      <c r="IC6" s="102" t="s">
        <v>271</v>
      </c>
      <c r="IE6" s="12"/>
      <c r="IF6" s="112"/>
      <c r="IG6" s="9" t="s">
        <v>258</v>
      </c>
      <c r="IH6" s="102" t="s">
        <v>283</v>
      </c>
      <c r="IJ6" s="12"/>
      <c r="IK6" s="112"/>
      <c r="IL6" s="9" t="s">
        <v>258</v>
      </c>
      <c r="IM6" s="102" t="s">
        <v>250</v>
      </c>
      <c r="IO6" s="12"/>
      <c r="IP6" s="15"/>
      <c r="IQ6" s="9" t="s">
        <v>258</v>
      </c>
      <c r="IR6" s="102" t="s">
        <v>248</v>
      </c>
      <c r="IT6" s="12"/>
      <c r="IU6" s="15"/>
      <c r="IV6" s="9" t="s">
        <v>258</v>
      </c>
      <c r="IW6" s="102" t="s">
        <v>256</v>
      </c>
      <c r="IY6" s="12"/>
      <c r="IZ6" s="15"/>
      <c r="JA6" s="9" t="s">
        <v>258</v>
      </c>
      <c r="JB6" s="102" t="s">
        <v>256</v>
      </c>
      <c r="JD6" s="12"/>
      <c r="JE6" s="15"/>
      <c r="JF6" s="9" t="s">
        <v>258</v>
      </c>
      <c r="JG6" s="102" t="s">
        <v>254</v>
      </c>
      <c r="JI6" s="12"/>
      <c r="JJ6" s="15"/>
      <c r="JK6" s="9" t="s">
        <v>258</v>
      </c>
      <c r="JL6" s="102" t="s">
        <v>283</v>
      </c>
      <c r="JN6" s="12"/>
      <c r="JO6" s="15"/>
      <c r="JP6" s="9" t="s">
        <v>258</v>
      </c>
      <c r="JQ6" s="102" t="s">
        <v>256</v>
      </c>
      <c r="JS6" s="12"/>
      <c r="JT6" s="15"/>
      <c r="JU6" s="9" t="s">
        <v>258</v>
      </c>
      <c r="JV6" s="102" t="s">
        <v>271</v>
      </c>
      <c r="JX6" s="12"/>
      <c r="JY6" s="15"/>
      <c r="JZ6" s="9" t="s">
        <v>258</v>
      </c>
      <c r="KA6" s="102" t="s">
        <v>248</v>
      </c>
      <c r="KC6" s="12"/>
      <c r="KD6" s="15"/>
      <c r="KE6" s="9" t="s">
        <v>258</v>
      </c>
      <c r="KF6" s="102" t="s">
        <v>256</v>
      </c>
      <c r="KG6" s="12"/>
      <c r="KH6" s="12"/>
      <c r="KI6" s="15"/>
      <c r="KJ6" s="9" t="s">
        <v>258</v>
      </c>
      <c r="KK6" s="102" t="s">
        <v>256</v>
      </c>
      <c r="KM6" s="12"/>
      <c r="KN6" s="15"/>
      <c r="KO6" s="9" t="s">
        <v>258</v>
      </c>
      <c r="KP6" s="22" t="s">
        <v>250</v>
      </c>
      <c r="KR6" s="12"/>
      <c r="KS6" s="15"/>
      <c r="KT6" s="9" t="s">
        <v>258</v>
      </c>
      <c r="KU6" s="102" t="s">
        <v>252</v>
      </c>
      <c r="KW6" s="12"/>
      <c r="KX6" s="15"/>
      <c r="KY6" s="9" t="s">
        <v>258</v>
      </c>
      <c r="KZ6" s="102" t="s">
        <v>250</v>
      </c>
      <c r="LB6" s="12"/>
      <c r="LC6" s="15"/>
      <c r="LD6" s="9" t="s">
        <v>258</v>
      </c>
      <c r="LE6" s="102" t="s">
        <v>292</v>
      </c>
      <c r="LG6" s="12"/>
      <c r="LH6" s="15"/>
      <c r="LI6" s="9" t="s">
        <v>258</v>
      </c>
      <c r="LJ6" s="102" t="s">
        <v>283</v>
      </c>
      <c r="LL6" s="12"/>
      <c r="LM6" s="15"/>
      <c r="LN6" s="9" t="s">
        <v>258</v>
      </c>
      <c r="LO6" s="102" t="s">
        <v>249</v>
      </c>
      <c r="LQ6" s="12"/>
      <c r="LR6" s="15"/>
      <c r="LS6" s="9" t="s">
        <v>258</v>
      </c>
      <c r="LT6" s="102" t="s">
        <v>248</v>
      </c>
      <c r="LV6" s="12"/>
      <c r="LW6" s="15"/>
      <c r="LX6" s="9" t="s">
        <v>258</v>
      </c>
      <c r="LY6" s="102" t="s">
        <v>248</v>
      </c>
      <c r="MA6" s="12"/>
      <c r="MB6" s="15"/>
      <c r="MC6" s="9" t="s">
        <v>258</v>
      </c>
      <c r="MD6" s="102" t="s">
        <v>248</v>
      </c>
      <c r="MF6" s="12"/>
      <c r="MG6" s="15"/>
      <c r="MH6" s="9" t="s">
        <v>258</v>
      </c>
      <c r="MI6" s="102" t="s">
        <v>248</v>
      </c>
      <c r="MK6" s="12"/>
      <c r="ML6" s="15"/>
      <c r="MM6" s="9" t="s">
        <v>258</v>
      </c>
      <c r="MN6" s="114" t="s">
        <v>248</v>
      </c>
      <c r="MP6" s="12"/>
      <c r="MQ6" s="15"/>
      <c r="MR6" s="9" t="s">
        <v>258</v>
      </c>
      <c r="MS6" s="102" t="s">
        <v>256</v>
      </c>
      <c r="MU6" s="12"/>
      <c r="MV6" s="15"/>
      <c r="MW6" s="9" t="s">
        <v>258</v>
      </c>
      <c r="MX6" s="102" t="s">
        <v>250</v>
      </c>
      <c r="MZ6" s="12"/>
      <c r="NA6" s="15"/>
      <c r="NB6" s="9" t="s">
        <v>258</v>
      </c>
      <c r="NC6" s="102" t="s">
        <v>250</v>
      </c>
      <c r="NE6" s="12"/>
      <c r="NF6" s="15"/>
      <c r="NG6" s="9" t="s">
        <v>258</v>
      </c>
      <c r="NH6" s="102" t="s">
        <v>248</v>
      </c>
      <c r="NJ6" s="12"/>
      <c r="NK6" s="15"/>
      <c r="NL6" s="9" t="s">
        <v>258</v>
      </c>
      <c r="NM6" s="102" t="s">
        <v>252</v>
      </c>
      <c r="NO6" s="12"/>
      <c r="NP6" s="15"/>
      <c r="NQ6" s="9" t="s">
        <v>258</v>
      </c>
      <c r="NR6" s="102" t="s">
        <v>248</v>
      </c>
      <c r="NT6" s="12"/>
      <c r="NU6" s="15"/>
      <c r="NV6" s="9" t="s">
        <v>258</v>
      </c>
      <c r="NW6" s="102" t="s">
        <v>252</v>
      </c>
      <c r="NY6" s="12"/>
      <c r="NZ6" s="15"/>
      <c r="OA6" s="9" t="s">
        <v>258</v>
      </c>
      <c r="OB6" s="102" t="s">
        <v>317</v>
      </c>
      <c r="OD6" s="12"/>
      <c r="OE6" s="15"/>
      <c r="OF6" s="9" t="s">
        <v>258</v>
      </c>
      <c r="OG6" s="102" t="s">
        <v>252</v>
      </c>
      <c r="OI6" s="12"/>
      <c r="OJ6" s="15"/>
      <c r="OK6" s="9" t="s">
        <v>258</v>
      </c>
      <c r="OL6" s="102" t="s">
        <v>250</v>
      </c>
      <c r="ON6" s="12"/>
      <c r="OO6" s="15"/>
      <c r="OP6" s="9" t="s">
        <v>258</v>
      </c>
      <c r="OQ6" s="102" t="s">
        <v>250</v>
      </c>
      <c r="OS6" s="12"/>
      <c r="OT6" s="15"/>
      <c r="OU6" s="9" t="s">
        <v>258</v>
      </c>
      <c r="OV6" s="102" t="s">
        <v>248</v>
      </c>
      <c r="OX6" s="12"/>
      <c r="OY6" s="15"/>
      <c r="OZ6" s="9" t="s">
        <v>258</v>
      </c>
      <c r="PA6" s="22" t="s">
        <v>248</v>
      </c>
      <c r="PC6" s="12"/>
      <c r="PD6" s="15"/>
      <c r="PE6" s="9" t="s">
        <v>258</v>
      </c>
      <c r="PF6" s="102" t="s">
        <v>248</v>
      </c>
      <c r="PH6" s="12"/>
      <c r="PI6" s="15"/>
      <c r="PJ6" s="9" t="s">
        <v>258</v>
      </c>
      <c r="PK6" s="22" t="s">
        <v>283</v>
      </c>
      <c r="PM6" s="12"/>
      <c r="PN6" s="15"/>
      <c r="PO6" s="9" t="s">
        <v>258</v>
      </c>
      <c r="PP6" s="102" t="s">
        <v>292</v>
      </c>
      <c r="PR6" s="12"/>
      <c r="PS6" s="15"/>
      <c r="PT6" s="9" t="s">
        <v>258</v>
      </c>
      <c r="PU6" s="102" t="s">
        <v>252</v>
      </c>
      <c r="PW6" s="12"/>
      <c r="PX6" s="15"/>
      <c r="PY6" s="9" t="s">
        <v>258</v>
      </c>
      <c r="PZ6" s="102" t="s">
        <v>248</v>
      </c>
      <c r="QB6" s="12"/>
      <c r="QC6" s="15"/>
      <c r="QD6" s="9" t="s">
        <v>258</v>
      </c>
      <c r="QE6" s="102" t="s">
        <v>256</v>
      </c>
      <c r="QG6" s="12"/>
      <c r="QH6" s="15"/>
      <c r="QI6" s="9" t="s">
        <v>258</v>
      </c>
      <c r="QJ6" s="102" t="s">
        <v>250</v>
      </c>
      <c r="QL6" s="12"/>
      <c r="QM6" s="15"/>
      <c r="QN6" s="9" t="s">
        <v>258</v>
      </c>
      <c r="QO6" s="102" t="s">
        <v>271</v>
      </c>
      <c r="QQ6" s="12"/>
      <c r="QR6" s="15"/>
      <c r="QS6" s="9" t="s">
        <v>258</v>
      </c>
      <c r="QT6" s="118" t="s">
        <v>250</v>
      </c>
      <c r="QV6" s="12"/>
      <c r="QW6" s="15"/>
      <c r="QX6" s="9" t="s">
        <v>258</v>
      </c>
      <c r="QY6" s="111" t="s">
        <v>256</v>
      </c>
      <c r="RA6" s="12"/>
      <c r="RB6" s="15"/>
      <c r="RC6" s="9" t="s">
        <v>258</v>
      </c>
      <c r="RD6" s="102" t="s">
        <v>248</v>
      </c>
      <c r="RF6" s="12"/>
      <c r="RG6" s="15"/>
      <c r="RH6" s="9" t="s">
        <v>258</v>
      </c>
      <c r="RI6" s="102" t="s">
        <v>252</v>
      </c>
      <c r="RK6" s="12"/>
      <c r="RL6" s="15"/>
      <c r="RM6" s="9" t="s">
        <v>258</v>
      </c>
      <c r="RN6" s="22" t="s">
        <v>256</v>
      </c>
      <c r="RP6" s="12"/>
      <c r="RQ6" s="15"/>
      <c r="RR6" s="9" t="s">
        <v>258</v>
      </c>
      <c r="RS6" s="102" t="s">
        <v>250</v>
      </c>
      <c r="RU6" s="12"/>
      <c r="RV6" s="15"/>
      <c r="RW6" s="9" t="s">
        <v>258</v>
      </c>
      <c r="RX6" s="102" t="s">
        <v>252</v>
      </c>
      <c r="RZ6" s="12"/>
      <c r="SA6" s="15"/>
      <c r="SB6" s="9" t="s">
        <v>258</v>
      </c>
      <c r="SC6" s="117" t="s">
        <v>250</v>
      </c>
      <c r="SE6" s="12"/>
      <c r="SF6" s="15"/>
      <c r="SG6" s="9" t="s">
        <v>258</v>
      </c>
      <c r="SH6" s="102" t="s">
        <v>256</v>
      </c>
      <c r="SJ6" s="12"/>
      <c r="SK6" s="15"/>
      <c r="SL6" s="9" t="s">
        <v>258</v>
      </c>
      <c r="SM6" s="102" t="s">
        <v>250</v>
      </c>
      <c r="SO6" s="12"/>
      <c r="SP6" s="15"/>
      <c r="SQ6" s="9" t="s">
        <v>258</v>
      </c>
      <c r="SR6" s="102" t="s">
        <v>249</v>
      </c>
      <c r="ST6" s="12"/>
      <c r="SU6" s="15"/>
      <c r="SV6" s="9" t="s">
        <v>258</v>
      </c>
      <c r="SW6" s="102" t="s">
        <v>250</v>
      </c>
      <c r="SY6" s="12"/>
      <c r="SZ6" s="15"/>
      <c r="TA6" s="9" t="s">
        <v>258</v>
      </c>
      <c r="TB6" s="102" t="s">
        <v>252</v>
      </c>
      <c r="TD6" s="12"/>
      <c r="TE6" s="15"/>
      <c r="TF6" s="9" t="s">
        <v>258</v>
      </c>
      <c r="TG6" s="102" t="s">
        <v>248</v>
      </c>
      <c r="TI6" s="12"/>
      <c r="TJ6" s="15"/>
      <c r="TK6" s="9" t="s">
        <v>258</v>
      </c>
      <c r="TL6" s="102" t="s">
        <v>248</v>
      </c>
      <c r="TN6" s="12"/>
      <c r="TO6" s="15"/>
      <c r="TP6" s="9" t="s">
        <v>258</v>
      </c>
      <c r="TQ6" s="102" t="s">
        <v>283</v>
      </c>
      <c r="TS6" s="12"/>
      <c r="TT6" s="15"/>
      <c r="TU6" s="9" t="s">
        <v>258</v>
      </c>
      <c r="TV6" s="102" t="s">
        <v>248</v>
      </c>
      <c r="TX6" s="12"/>
      <c r="TY6" s="15"/>
      <c r="TZ6" s="9" t="s">
        <v>258</v>
      </c>
      <c r="UA6" s="102" t="s">
        <v>250</v>
      </c>
      <c r="UC6" s="12"/>
      <c r="UD6" s="15"/>
      <c r="UE6" s="9" t="s">
        <v>258</v>
      </c>
      <c r="UF6" s="102" t="s">
        <v>252</v>
      </c>
      <c r="UH6" s="12"/>
      <c r="UI6" s="15"/>
      <c r="UJ6" s="9" t="s">
        <v>258</v>
      </c>
      <c r="UK6" s="102" t="s">
        <v>292</v>
      </c>
      <c r="UM6" s="12"/>
      <c r="UN6" s="15"/>
      <c r="UO6" s="9" t="s">
        <v>258</v>
      </c>
      <c r="UP6" s="102" t="s">
        <v>248</v>
      </c>
      <c r="UR6" s="12"/>
      <c r="US6" s="15"/>
      <c r="UT6" s="9" t="s">
        <v>258</v>
      </c>
      <c r="UU6" s="102" t="s">
        <v>248</v>
      </c>
      <c r="UW6" s="12"/>
      <c r="UX6" s="15"/>
      <c r="UY6" s="9" t="s">
        <v>258</v>
      </c>
      <c r="UZ6" s="102" t="s">
        <v>250</v>
      </c>
      <c r="VB6" s="12"/>
      <c r="VC6" s="15"/>
      <c r="VD6" s="9" t="s">
        <v>258</v>
      </c>
      <c r="VE6" s="102" t="s">
        <v>250</v>
      </c>
      <c r="VG6" s="12"/>
      <c r="VH6" s="15"/>
      <c r="VI6" s="9" t="s">
        <v>258</v>
      </c>
      <c r="VJ6" s="102" t="s">
        <v>292</v>
      </c>
      <c r="VL6" s="12"/>
      <c r="VM6" s="15"/>
      <c r="VN6" s="9" t="s">
        <v>258</v>
      </c>
      <c r="VO6" s="102" t="s">
        <v>252</v>
      </c>
      <c r="VQ6" s="12"/>
      <c r="VR6" s="15"/>
      <c r="VS6" s="9" t="s">
        <v>258</v>
      </c>
      <c r="VT6" s="102" t="s">
        <v>252</v>
      </c>
      <c r="VV6" s="12"/>
      <c r="VW6" s="15"/>
      <c r="VX6" s="9" t="s">
        <v>258</v>
      </c>
      <c r="VY6" s="102" t="s">
        <v>252</v>
      </c>
      <c r="WA6" s="12"/>
      <c r="WB6" s="15"/>
      <c r="WC6" s="9" t="s">
        <v>258</v>
      </c>
      <c r="WD6" s="22" t="s">
        <v>256</v>
      </c>
      <c r="WF6" s="12"/>
      <c r="WG6" s="15"/>
      <c r="WH6" s="9" t="s">
        <v>258</v>
      </c>
      <c r="WI6" s="102" t="s">
        <v>248</v>
      </c>
      <c r="WK6" s="12"/>
      <c r="WL6" s="15"/>
      <c r="WM6" s="9" t="s">
        <v>258</v>
      </c>
      <c r="WN6" s="102" t="s">
        <v>256</v>
      </c>
      <c r="WP6" s="12"/>
      <c r="WQ6" s="15"/>
      <c r="WR6" s="9" t="s">
        <v>258</v>
      </c>
      <c r="WS6" s="22" t="s">
        <v>250</v>
      </c>
      <c r="WU6" s="12"/>
      <c r="WV6" s="15"/>
      <c r="WW6" s="9" t="s">
        <v>258</v>
      </c>
      <c r="WX6" s="22" t="s">
        <v>250</v>
      </c>
      <c r="WZ6" s="12"/>
      <c r="XA6" s="15"/>
      <c r="XB6" s="9" t="s">
        <v>258</v>
      </c>
      <c r="XC6" s="102" t="s">
        <v>248</v>
      </c>
      <c r="XE6" s="12"/>
      <c r="XF6" s="15"/>
      <c r="XG6" s="9" t="s">
        <v>258</v>
      </c>
      <c r="XH6" s="102" t="s">
        <v>252</v>
      </c>
      <c r="XJ6" s="12"/>
      <c r="XK6" s="15"/>
      <c r="XL6" s="9" t="s">
        <v>258</v>
      </c>
      <c r="XM6" s="102" t="s">
        <v>250</v>
      </c>
      <c r="XO6" s="12"/>
      <c r="XP6" s="15"/>
      <c r="XQ6" s="9" t="s">
        <v>258</v>
      </c>
      <c r="XR6" s="102" t="s">
        <v>249</v>
      </c>
      <c r="XT6" s="12"/>
      <c r="XU6" s="15"/>
      <c r="XV6" s="9" t="s">
        <v>258</v>
      </c>
      <c r="XW6" s="102" t="s">
        <v>256</v>
      </c>
      <c r="XY6" s="12"/>
      <c r="XZ6" s="15"/>
      <c r="YA6" s="9" t="s">
        <v>258</v>
      </c>
      <c r="YB6" s="102" t="s">
        <v>256</v>
      </c>
      <c r="YD6" s="12"/>
      <c r="YE6" s="15"/>
      <c r="YF6" s="9" t="s">
        <v>258</v>
      </c>
      <c r="YG6" s="102" t="s">
        <v>256</v>
      </c>
      <c r="YI6" s="12"/>
      <c r="YJ6" s="15"/>
      <c r="YK6" s="9" t="s">
        <v>258</v>
      </c>
      <c r="YL6" s="22" t="s">
        <v>292</v>
      </c>
      <c r="YN6" s="12"/>
      <c r="YO6" s="15"/>
      <c r="YP6" s="9" t="s">
        <v>258</v>
      </c>
      <c r="YQ6" s="102" t="s">
        <v>249</v>
      </c>
      <c r="YS6" s="12"/>
      <c r="YT6" s="15"/>
      <c r="YU6" s="9" t="s">
        <v>258</v>
      </c>
      <c r="YV6" s="22" t="s">
        <v>252</v>
      </c>
      <c r="YX6" s="12"/>
      <c r="YY6" s="15"/>
      <c r="YZ6" s="9" t="s">
        <v>258</v>
      </c>
      <c r="ZA6" s="102" t="s">
        <v>250</v>
      </c>
      <c r="ZC6" s="12"/>
      <c r="ZD6" s="15"/>
    </row>
    <row r="7" spans="1:680" s="10" customFormat="1">
      <c r="A7" s="9" t="s">
        <v>260</v>
      </c>
      <c r="B7" s="111" t="s">
        <v>254</v>
      </c>
      <c r="D7" s="12"/>
      <c r="E7" s="112"/>
      <c r="F7" s="9" t="s">
        <v>260</v>
      </c>
      <c r="G7" s="102" t="s">
        <v>254</v>
      </c>
      <c r="I7" s="12"/>
      <c r="J7" s="112"/>
      <c r="K7" s="9" t="s">
        <v>260</v>
      </c>
      <c r="L7" s="102" t="s">
        <v>256</v>
      </c>
      <c r="N7" s="12"/>
      <c r="O7" s="112"/>
      <c r="P7" s="9" t="s">
        <v>260</v>
      </c>
      <c r="Q7" s="102" t="s">
        <v>256</v>
      </c>
      <c r="S7" s="12"/>
      <c r="T7" s="112"/>
      <c r="U7" s="9" t="s">
        <v>260</v>
      </c>
      <c r="V7" s="102" t="s">
        <v>256</v>
      </c>
      <c r="X7" s="12"/>
      <c r="Y7" s="112"/>
      <c r="Z7" s="9" t="s">
        <v>260</v>
      </c>
      <c r="AA7" s="102" t="s">
        <v>254</v>
      </c>
      <c r="AC7" s="12"/>
      <c r="AD7" s="112"/>
      <c r="AE7" s="9" t="s">
        <v>260</v>
      </c>
      <c r="AF7" s="102" t="s">
        <v>283</v>
      </c>
      <c r="AH7" s="12"/>
      <c r="AI7" s="112"/>
      <c r="AJ7" s="9" t="s">
        <v>260</v>
      </c>
      <c r="AK7" s="102" t="s">
        <v>256</v>
      </c>
      <c r="AM7" s="12"/>
      <c r="AN7" s="112"/>
      <c r="AO7" s="9" t="s">
        <v>260</v>
      </c>
      <c r="AP7" s="102" t="s">
        <v>254</v>
      </c>
      <c r="AR7" s="12"/>
      <c r="AS7" s="112"/>
      <c r="AT7" s="9" t="s">
        <v>260</v>
      </c>
      <c r="AU7" s="102" t="s">
        <v>252</v>
      </c>
      <c r="AW7" s="12"/>
      <c r="AX7" s="112"/>
      <c r="AY7" s="9" t="s">
        <v>260</v>
      </c>
      <c r="AZ7" s="102" t="s">
        <v>292</v>
      </c>
      <c r="BB7" s="12"/>
      <c r="BC7" s="112"/>
      <c r="BD7" s="9" t="s">
        <v>260</v>
      </c>
      <c r="BE7" s="102" t="s">
        <v>252</v>
      </c>
      <c r="BG7" s="12"/>
      <c r="BH7" s="112"/>
      <c r="BI7" s="9" t="s">
        <v>260</v>
      </c>
      <c r="BJ7" s="102" t="s">
        <v>252</v>
      </c>
      <c r="BL7" s="12"/>
      <c r="BM7" s="112"/>
      <c r="BN7" s="9" t="s">
        <v>260</v>
      </c>
      <c r="BO7" s="102" t="s">
        <v>252</v>
      </c>
      <c r="BQ7" s="12"/>
      <c r="BR7" s="112"/>
      <c r="BS7" s="9" t="s">
        <v>260</v>
      </c>
      <c r="BT7" s="102" t="s">
        <v>250</v>
      </c>
      <c r="BV7" s="12"/>
      <c r="BW7" s="112"/>
      <c r="BX7" s="9" t="s">
        <v>260</v>
      </c>
      <c r="BY7" s="102" t="s">
        <v>256</v>
      </c>
      <c r="CA7" s="12"/>
      <c r="CB7" s="112"/>
      <c r="CC7" s="9" t="s">
        <v>260</v>
      </c>
      <c r="CD7" s="102" t="s">
        <v>292</v>
      </c>
      <c r="CF7" s="12"/>
      <c r="CG7" s="112"/>
      <c r="CH7" s="9" t="s">
        <v>260</v>
      </c>
      <c r="CI7" s="102" t="s">
        <v>254</v>
      </c>
      <c r="CK7" s="12"/>
      <c r="CL7" s="112"/>
      <c r="CM7" s="9" t="s">
        <v>260</v>
      </c>
      <c r="CN7" s="102" t="s">
        <v>283</v>
      </c>
      <c r="CP7" s="12"/>
      <c r="CQ7" s="112"/>
      <c r="CR7" s="9" t="s">
        <v>260</v>
      </c>
      <c r="CS7" s="102" t="s">
        <v>250</v>
      </c>
      <c r="CU7" s="12"/>
      <c r="CV7" s="112"/>
      <c r="CW7" s="9" t="s">
        <v>260</v>
      </c>
      <c r="CX7" s="102" t="s">
        <v>250</v>
      </c>
      <c r="CZ7" s="12"/>
      <c r="DA7" s="112"/>
      <c r="DB7" s="9" t="s">
        <v>260</v>
      </c>
      <c r="DC7" s="102" t="s">
        <v>283</v>
      </c>
      <c r="DE7" s="12"/>
      <c r="DF7" s="112"/>
      <c r="DG7" s="9" t="s">
        <v>260</v>
      </c>
      <c r="DH7" s="102" t="s">
        <v>256</v>
      </c>
      <c r="DJ7" s="12"/>
      <c r="DK7" s="112"/>
      <c r="DL7" s="9" t="s">
        <v>260</v>
      </c>
      <c r="DM7" s="102" t="s">
        <v>252</v>
      </c>
      <c r="DO7" s="12"/>
      <c r="DP7" s="112"/>
      <c r="DQ7" s="9" t="s">
        <v>260</v>
      </c>
      <c r="DR7" s="102" t="s">
        <v>256</v>
      </c>
      <c r="DT7" s="12"/>
      <c r="DU7" s="112"/>
      <c r="DV7" s="9" t="s">
        <v>260</v>
      </c>
      <c r="DW7" s="102" t="s">
        <v>256</v>
      </c>
      <c r="DY7" s="12"/>
      <c r="DZ7" s="112"/>
      <c r="EA7" s="9" t="s">
        <v>260</v>
      </c>
      <c r="EB7" s="102" t="s">
        <v>283</v>
      </c>
      <c r="ED7" s="12"/>
      <c r="EE7" s="112"/>
      <c r="EF7" s="9" t="s">
        <v>260</v>
      </c>
      <c r="EG7" s="102" t="s">
        <v>252</v>
      </c>
      <c r="EI7" s="12"/>
      <c r="EJ7" s="112"/>
      <c r="EK7" s="9" t="s">
        <v>260</v>
      </c>
      <c r="EL7" s="102" t="s">
        <v>252</v>
      </c>
      <c r="EN7" s="12"/>
      <c r="EO7" s="112"/>
      <c r="EP7" s="9" t="s">
        <v>260</v>
      </c>
      <c r="EQ7" s="102" t="s">
        <v>252</v>
      </c>
      <c r="ES7" s="12"/>
      <c r="ET7" s="112"/>
      <c r="EU7" s="9" t="s">
        <v>260</v>
      </c>
      <c r="EV7" s="102" t="s">
        <v>256</v>
      </c>
      <c r="EX7" s="12"/>
      <c r="EY7" s="112"/>
      <c r="EZ7" s="9" t="s">
        <v>260</v>
      </c>
      <c r="FA7" s="102" t="s">
        <v>252</v>
      </c>
      <c r="FC7" s="12"/>
      <c r="FD7" s="112"/>
      <c r="FE7" s="9" t="s">
        <v>260</v>
      </c>
      <c r="FF7" s="102" t="s">
        <v>252</v>
      </c>
      <c r="FH7" s="12"/>
      <c r="FI7" s="112"/>
      <c r="FJ7" s="9" t="s">
        <v>260</v>
      </c>
      <c r="FK7" s="102" t="s">
        <v>256</v>
      </c>
      <c r="FM7" s="12"/>
      <c r="FN7" s="112"/>
      <c r="FO7" s="9" t="s">
        <v>260</v>
      </c>
      <c r="FP7" s="102" t="s">
        <v>248</v>
      </c>
      <c r="FR7" s="12"/>
      <c r="FS7" s="112"/>
      <c r="FT7" s="9" t="s">
        <v>260</v>
      </c>
      <c r="FU7" s="102" t="s">
        <v>252</v>
      </c>
      <c r="FW7" s="12"/>
      <c r="FX7" s="112"/>
      <c r="FY7" s="9" t="s">
        <v>260</v>
      </c>
      <c r="FZ7" s="102" t="s">
        <v>252</v>
      </c>
      <c r="GB7" s="12"/>
      <c r="GC7" s="112"/>
      <c r="GD7" s="9" t="s">
        <v>260</v>
      </c>
      <c r="GE7" s="102" t="s">
        <v>250</v>
      </c>
      <c r="GG7" s="12"/>
      <c r="GH7" s="112"/>
      <c r="GI7" s="9" t="s">
        <v>260</v>
      </c>
      <c r="GJ7" s="102" t="s">
        <v>317</v>
      </c>
      <c r="GL7" s="12"/>
      <c r="GM7" s="112"/>
      <c r="GN7" s="9" t="s">
        <v>260</v>
      </c>
      <c r="GO7" s="102" t="s">
        <v>252</v>
      </c>
      <c r="GQ7" s="12"/>
      <c r="GR7" s="112"/>
      <c r="GS7" s="9" t="s">
        <v>260</v>
      </c>
      <c r="GT7" s="102" t="s">
        <v>248</v>
      </c>
      <c r="GV7" s="12"/>
      <c r="GW7" s="112"/>
      <c r="GX7" s="9" t="s">
        <v>260</v>
      </c>
      <c r="GY7" s="102" t="s">
        <v>317</v>
      </c>
      <c r="HA7" s="12"/>
      <c r="HB7" s="112"/>
      <c r="HC7" s="9" t="s">
        <v>260</v>
      </c>
      <c r="HD7" s="22" t="s">
        <v>252</v>
      </c>
      <c r="HF7" s="12"/>
      <c r="HG7" s="112"/>
      <c r="HH7" s="9" t="s">
        <v>260</v>
      </c>
      <c r="HI7" s="102" t="s">
        <v>252</v>
      </c>
      <c r="HK7" s="12"/>
      <c r="HL7" s="112"/>
      <c r="HM7" s="9" t="s">
        <v>260</v>
      </c>
      <c r="HN7" s="102" t="s">
        <v>256</v>
      </c>
      <c r="HP7" s="12"/>
      <c r="HQ7" s="112"/>
      <c r="HR7" s="9" t="s">
        <v>260</v>
      </c>
      <c r="HS7" s="111" t="s">
        <v>256</v>
      </c>
      <c r="HU7" s="12"/>
      <c r="HV7" s="112"/>
      <c r="HW7" s="9" t="s">
        <v>260</v>
      </c>
      <c r="HX7" s="102" t="s">
        <v>256</v>
      </c>
      <c r="HZ7" s="12"/>
      <c r="IA7" s="112"/>
      <c r="IB7" s="9" t="s">
        <v>260</v>
      </c>
      <c r="IC7" s="102" t="s">
        <v>292</v>
      </c>
      <c r="IE7" s="12"/>
      <c r="IF7" s="112"/>
      <c r="IG7" s="9" t="s">
        <v>260</v>
      </c>
      <c r="IH7" s="102" t="s">
        <v>252</v>
      </c>
      <c r="IJ7" s="12"/>
      <c r="IK7" s="112"/>
      <c r="IL7" s="9" t="s">
        <v>260</v>
      </c>
      <c r="IM7" s="102" t="s">
        <v>248</v>
      </c>
      <c r="IO7" s="12"/>
      <c r="IP7" s="15"/>
      <c r="IQ7" s="9" t="s">
        <v>260</v>
      </c>
      <c r="IR7" s="102" t="s">
        <v>256</v>
      </c>
      <c r="IT7" s="12"/>
      <c r="IU7" s="15"/>
      <c r="IV7" s="9" t="s">
        <v>260</v>
      </c>
      <c r="IW7" s="102" t="s">
        <v>252</v>
      </c>
      <c r="IY7" s="12"/>
      <c r="IZ7" s="15"/>
      <c r="JA7" s="9" t="s">
        <v>260</v>
      </c>
      <c r="JB7" s="102" t="s">
        <v>254</v>
      </c>
      <c r="JD7" s="12"/>
      <c r="JE7" s="15"/>
      <c r="JF7" s="9" t="s">
        <v>260</v>
      </c>
      <c r="JG7" s="102" t="s">
        <v>283</v>
      </c>
      <c r="JI7" s="12"/>
      <c r="JJ7" s="15"/>
      <c r="JK7" s="9" t="s">
        <v>260</v>
      </c>
      <c r="JL7" s="102" t="s">
        <v>250</v>
      </c>
      <c r="JN7" s="12"/>
      <c r="JO7" s="15"/>
      <c r="JP7" s="9" t="s">
        <v>260</v>
      </c>
      <c r="JQ7" s="102" t="s">
        <v>254</v>
      </c>
      <c r="JS7" s="12"/>
      <c r="JT7" s="15"/>
      <c r="JU7" s="9" t="s">
        <v>260</v>
      </c>
      <c r="JV7" s="102" t="s">
        <v>256</v>
      </c>
      <c r="JX7" s="12"/>
      <c r="JY7" s="15"/>
      <c r="JZ7" s="9" t="s">
        <v>260</v>
      </c>
      <c r="KA7" s="102" t="s">
        <v>256</v>
      </c>
      <c r="KC7" s="12"/>
      <c r="KD7" s="15"/>
      <c r="KE7" s="9" t="s">
        <v>260</v>
      </c>
      <c r="KF7" s="102" t="s">
        <v>250</v>
      </c>
      <c r="KG7" s="12"/>
      <c r="KH7" s="12"/>
      <c r="KI7" s="15"/>
      <c r="KJ7" s="9" t="s">
        <v>260</v>
      </c>
      <c r="KK7" s="102" t="s">
        <v>248</v>
      </c>
      <c r="KM7" s="12"/>
      <c r="KN7" s="15"/>
      <c r="KO7" s="9" t="s">
        <v>260</v>
      </c>
      <c r="KP7" s="22" t="s">
        <v>256</v>
      </c>
      <c r="KR7" s="12"/>
      <c r="KS7" s="15"/>
      <c r="KT7" s="9" t="s">
        <v>260</v>
      </c>
      <c r="KU7" s="102" t="s">
        <v>254</v>
      </c>
      <c r="KW7" s="12"/>
      <c r="KX7" s="15"/>
      <c r="KY7" s="9" t="s">
        <v>260</v>
      </c>
      <c r="KZ7" s="102" t="s">
        <v>248</v>
      </c>
      <c r="LB7" s="12"/>
      <c r="LC7" s="15"/>
      <c r="LD7" s="9" t="s">
        <v>260</v>
      </c>
      <c r="LE7" s="102" t="s">
        <v>254</v>
      </c>
      <c r="LG7" s="12"/>
      <c r="LH7" s="15"/>
      <c r="LI7" s="9" t="s">
        <v>260</v>
      </c>
      <c r="LJ7" s="102" t="s">
        <v>256</v>
      </c>
      <c r="LL7" s="12"/>
      <c r="LM7" s="15"/>
      <c r="LN7" s="9" t="s">
        <v>260</v>
      </c>
      <c r="LO7" s="102" t="s">
        <v>283</v>
      </c>
      <c r="LQ7" s="12"/>
      <c r="LR7" s="15"/>
      <c r="LS7" s="9" t="s">
        <v>260</v>
      </c>
      <c r="LT7" s="102" t="s">
        <v>292</v>
      </c>
      <c r="LV7" s="12"/>
      <c r="LW7" s="15"/>
      <c r="LX7" s="9" t="s">
        <v>260</v>
      </c>
      <c r="LY7" s="102" t="s">
        <v>292</v>
      </c>
      <c r="MA7" s="12"/>
      <c r="MB7" s="15"/>
      <c r="MC7" s="9" t="s">
        <v>260</v>
      </c>
      <c r="MD7" s="102" t="s">
        <v>250</v>
      </c>
      <c r="MF7" s="12"/>
      <c r="MG7" s="15"/>
      <c r="MH7" s="9" t="s">
        <v>260</v>
      </c>
      <c r="MI7" s="102" t="s">
        <v>250</v>
      </c>
      <c r="MK7" s="12"/>
      <c r="ML7" s="15"/>
      <c r="MM7" s="9" t="s">
        <v>260</v>
      </c>
      <c r="MN7" s="114" t="s">
        <v>252</v>
      </c>
      <c r="MP7" s="12"/>
      <c r="MQ7" s="15"/>
      <c r="MR7" s="9" t="s">
        <v>260</v>
      </c>
      <c r="MS7" s="102" t="s">
        <v>252</v>
      </c>
      <c r="MU7" s="12"/>
      <c r="MV7" s="15"/>
      <c r="MW7" s="9" t="s">
        <v>260</v>
      </c>
      <c r="MX7" s="102" t="s">
        <v>256</v>
      </c>
      <c r="MZ7" s="12"/>
      <c r="NA7" s="15"/>
      <c r="NB7" s="9" t="s">
        <v>260</v>
      </c>
      <c r="NC7" s="102" t="s">
        <v>292</v>
      </c>
      <c r="NE7" s="12"/>
      <c r="NF7" s="15"/>
      <c r="NG7" s="9" t="s">
        <v>260</v>
      </c>
      <c r="NH7" s="102" t="s">
        <v>252</v>
      </c>
      <c r="NJ7" s="12"/>
      <c r="NK7" s="15"/>
      <c r="NL7" s="9" t="s">
        <v>260</v>
      </c>
      <c r="NM7" s="102" t="s">
        <v>256</v>
      </c>
      <c r="NO7" s="12"/>
      <c r="NP7" s="15"/>
      <c r="NQ7" s="9" t="s">
        <v>260</v>
      </c>
      <c r="NR7" s="102" t="s">
        <v>317</v>
      </c>
      <c r="NT7" s="12"/>
      <c r="NU7" s="15"/>
      <c r="NV7" s="9" t="s">
        <v>260</v>
      </c>
      <c r="NW7" s="102" t="s">
        <v>250</v>
      </c>
      <c r="NY7" s="12"/>
      <c r="NZ7" s="15"/>
      <c r="OA7" s="9" t="s">
        <v>260</v>
      </c>
      <c r="OB7" s="102" t="s">
        <v>250</v>
      </c>
      <c r="OD7" s="12"/>
      <c r="OE7" s="15"/>
      <c r="OF7" s="9" t="s">
        <v>260</v>
      </c>
      <c r="OG7" s="102" t="s">
        <v>283</v>
      </c>
      <c r="OI7" s="12"/>
      <c r="OJ7" s="15"/>
      <c r="OK7" s="9" t="s">
        <v>260</v>
      </c>
      <c r="OL7" s="102" t="s">
        <v>248</v>
      </c>
      <c r="ON7" s="12"/>
      <c r="OO7" s="15"/>
      <c r="OP7" s="9" t="s">
        <v>260</v>
      </c>
      <c r="OQ7" s="102" t="s">
        <v>256</v>
      </c>
      <c r="OS7" s="12"/>
      <c r="OT7" s="15"/>
      <c r="OU7" s="9" t="s">
        <v>260</v>
      </c>
      <c r="OV7" s="102" t="s">
        <v>252</v>
      </c>
      <c r="OX7" s="12"/>
      <c r="OY7" s="15"/>
      <c r="OZ7" s="9" t="s">
        <v>260</v>
      </c>
      <c r="PA7" s="22" t="s">
        <v>252</v>
      </c>
      <c r="PC7" s="12"/>
      <c r="PD7" s="15"/>
      <c r="PE7" s="9" t="s">
        <v>260</v>
      </c>
      <c r="PF7" s="102" t="s">
        <v>252</v>
      </c>
      <c r="PH7" s="12"/>
      <c r="PI7" s="15"/>
      <c r="PJ7" s="9" t="s">
        <v>260</v>
      </c>
      <c r="PK7" s="22" t="s">
        <v>256</v>
      </c>
      <c r="PM7" s="12"/>
      <c r="PN7" s="15"/>
      <c r="PO7" s="9" t="s">
        <v>260</v>
      </c>
      <c r="PP7" s="102" t="s">
        <v>256</v>
      </c>
      <c r="PR7" s="12"/>
      <c r="PS7" s="15"/>
      <c r="PT7" s="9" t="s">
        <v>260</v>
      </c>
      <c r="PU7" s="102" t="s">
        <v>250</v>
      </c>
      <c r="PW7" s="12"/>
      <c r="PX7" s="15"/>
      <c r="PY7" s="9" t="s">
        <v>260</v>
      </c>
      <c r="PZ7" s="102" t="s">
        <v>252</v>
      </c>
      <c r="QB7" s="12"/>
      <c r="QC7" s="15"/>
      <c r="QD7" s="9" t="s">
        <v>260</v>
      </c>
      <c r="QE7" s="102" t="s">
        <v>250</v>
      </c>
      <c r="QG7" s="12"/>
      <c r="QH7" s="15"/>
      <c r="QI7" s="9" t="s">
        <v>260</v>
      </c>
      <c r="QJ7" s="102" t="s">
        <v>256</v>
      </c>
      <c r="QL7" s="12"/>
      <c r="QM7" s="15"/>
      <c r="QN7" s="9" t="s">
        <v>260</v>
      </c>
      <c r="QO7" s="102" t="s">
        <v>256</v>
      </c>
      <c r="QQ7" s="12"/>
      <c r="QR7" s="15"/>
      <c r="QS7" s="9" t="s">
        <v>260</v>
      </c>
      <c r="QT7" s="118" t="s">
        <v>252</v>
      </c>
      <c r="QV7" s="12"/>
      <c r="QW7" s="15"/>
      <c r="QX7" s="9" t="s">
        <v>260</v>
      </c>
      <c r="QY7" s="111" t="s">
        <v>292</v>
      </c>
      <c r="RA7" s="12"/>
      <c r="RB7" s="15"/>
      <c r="RC7" s="9" t="s">
        <v>260</v>
      </c>
      <c r="RD7" s="102" t="s">
        <v>252</v>
      </c>
      <c r="RF7" s="12"/>
      <c r="RG7" s="15"/>
      <c r="RH7" s="9" t="s">
        <v>260</v>
      </c>
      <c r="RI7" s="102" t="s">
        <v>250</v>
      </c>
      <c r="RK7" s="12"/>
      <c r="RL7" s="15"/>
      <c r="RM7" s="9" t="s">
        <v>260</v>
      </c>
      <c r="RN7" s="22" t="s">
        <v>248</v>
      </c>
      <c r="RP7" s="12"/>
      <c r="RQ7" s="15"/>
      <c r="RR7" s="9" t="s">
        <v>260</v>
      </c>
      <c r="RS7" s="102" t="s">
        <v>256</v>
      </c>
      <c r="RU7" s="12"/>
      <c r="RV7" s="15"/>
      <c r="RW7" s="9" t="s">
        <v>260</v>
      </c>
      <c r="RX7" s="102" t="s">
        <v>271</v>
      </c>
      <c r="RZ7" s="12"/>
      <c r="SA7" s="15"/>
      <c r="SB7" s="9" t="s">
        <v>260</v>
      </c>
      <c r="SC7" s="117" t="s">
        <v>252</v>
      </c>
      <c r="SE7" s="12"/>
      <c r="SF7" s="15"/>
      <c r="SG7" s="9" t="s">
        <v>260</v>
      </c>
      <c r="SH7" s="102" t="s">
        <v>250</v>
      </c>
      <c r="SJ7" s="12"/>
      <c r="SK7" s="15"/>
      <c r="SL7" s="9" t="s">
        <v>260</v>
      </c>
      <c r="SM7" s="102" t="s">
        <v>292</v>
      </c>
      <c r="SO7" s="12"/>
      <c r="SP7" s="15"/>
      <c r="SQ7" s="9" t="s">
        <v>260</v>
      </c>
      <c r="SR7" s="102" t="s">
        <v>250</v>
      </c>
      <c r="ST7" s="12"/>
      <c r="SU7" s="15"/>
      <c r="SV7" s="9" t="s">
        <v>260</v>
      </c>
      <c r="SW7" s="102" t="s">
        <v>292</v>
      </c>
      <c r="SY7" s="12"/>
      <c r="SZ7" s="15"/>
      <c r="TA7" s="9" t="s">
        <v>260</v>
      </c>
      <c r="TB7" s="102" t="s">
        <v>250</v>
      </c>
      <c r="TD7" s="12"/>
      <c r="TE7" s="15"/>
      <c r="TF7" s="9" t="s">
        <v>260</v>
      </c>
      <c r="TG7" s="102" t="s">
        <v>252</v>
      </c>
      <c r="TI7" s="12"/>
      <c r="TJ7" s="15"/>
      <c r="TK7" s="9" t="s">
        <v>260</v>
      </c>
      <c r="TL7" s="102" t="s">
        <v>252</v>
      </c>
      <c r="TN7" s="12"/>
      <c r="TO7" s="15"/>
      <c r="TP7" s="9" t="s">
        <v>260</v>
      </c>
      <c r="TQ7" s="102" t="s">
        <v>252</v>
      </c>
      <c r="TS7" s="12"/>
      <c r="TT7" s="15"/>
      <c r="TU7" s="9" t="s">
        <v>260</v>
      </c>
      <c r="TV7" s="102" t="s">
        <v>252</v>
      </c>
      <c r="TX7" s="12"/>
      <c r="TY7" s="15"/>
      <c r="TZ7" s="9" t="s">
        <v>260</v>
      </c>
      <c r="UA7" s="102" t="s">
        <v>248</v>
      </c>
      <c r="UC7" s="12"/>
      <c r="UD7" s="15"/>
      <c r="UE7" s="9" t="s">
        <v>260</v>
      </c>
      <c r="UF7" s="102" t="s">
        <v>248</v>
      </c>
      <c r="UH7" s="12"/>
      <c r="UI7" s="15"/>
      <c r="UJ7" s="9" t="s">
        <v>260</v>
      </c>
      <c r="UK7" s="102" t="s">
        <v>248</v>
      </c>
      <c r="UM7" s="12"/>
      <c r="UN7" s="15"/>
      <c r="UO7" s="9" t="s">
        <v>260</v>
      </c>
      <c r="UP7" s="102" t="s">
        <v>252</v>
      </c>
      <c r="UR7" s="12"/>
      <c r="US7" s="15"/>
      <c r="UT7" s="9" t="s">
        <v>260</v>
      </c>
      <c r="UU7" s="102" t="s">
        <v>256</v>
      </c>
      <c r="UW7" s="12"/>
      <c r="UX7" s="15"/>
      <c r="UY7" s="9" t="s">
        <v>260</v>
      </c>
      <c r="UZ7" s="102" t="s">
        <v>271</v>
      </c>
      <c r="VB7" s="12"/>
      <c r="VC7" s="15"/>
      <c r="VD7" s="9" t="s">
        <v>260</v>
      </c>
      <c r="VE7" s="102" t="s">
        <v>256</v>
      </c>
      <c r="VG7" s="12"/>
      <c r="VH7" s="15"/>
      <c r="VI7" s="9" t="s">
        <v>260</v>
      </c>
      <c r="VJ7" s="102" t="s">
        <v>250</v>
      </c>
      <c r="VL7" s="12"/>
      <c r="VM7" s="15"/>
      <c r="VN7" s="9" t="s">
        <v>260</v>
      </c>
      <c r="VO7" s="102" t="s">
        <v>248</v>
      </c>
      <c r="VQ7" s="12"/>
      <c r="VR7" s="15"/>
      <c r="VS7" s="9" t="s">
        <v>260</v>
      </c>
      <c r="VT7" s="102" t="s">
        <v>256</v>
      </c>
      <c r="VV7" s="12"/>
      <c r="VW7" s="15"/>
      <c r="VX7" s="9" t="s">
        <v>260</v>
      </c>
      <c r="VY7" s="102" t="s">
        <v>254</v>
      </c>
      <c r="WA7" s="12"/>
      <c r="WB7" s="15"/>
      <c r="WC7" s="9" t="s">
        <v>260</v>
      </c>
      <c r="WD7" s="22" t="s">
        <v>248</v>
      </c>
      <c r="WF7" s="12"/>
      <c r="WG7" s="15"/>
      <c r="WH7" s="9" t="s">
        <v>260</v>
      </c>
      <c r="WI7" s="102" t="s">
        <v>252</v>
      </c>
      <c r="WK7" s="12"/>
      <c r="WL7" s="15"/>
      <c r="WM7" s="9" t="s">
        <v>260</v>
      </c>
      <c r="WN7" s="102" t="s">
        <v>252</v>
      </c>
      <c r="WP7" s="12"/>
      <c r="WQ7" s="15"/>
      <c r="WR7" s="9" t="s">
        <v>260</v>
      </c>
      <c r="WS7" s="22" t="s">
        <v>252</v>
      </c>
      <c r="WU7" s="12"/>
      <c r="WV7" s="15"/>
      <c r="WW7" s="9" t="s">
        <v>260</v>
      </c>
      <c r="WX7" s="22" t="s">
        <v>252</v>
      </c>
      <c r="WZ7" s="12"/>
      <c r="XA7" s="15"/>
      <c r="XB7" s="9" t="s">
        <v>260</v>
      </c>
      <c r="XC7" s="102" t="s">
        <v>252</v>
      </c>
      <c r="XE7" s="12"/>
      <c r="XF7" s="15"/>
      <c r="XG7" s="9" t="s">
        <v>260</v>
      </c>
      <c r="XH7" s="102" t="s">
        <v>250</v>
      </c>
      <c r="XJ7" s="12"/>
      <c r="XK7" s="15"/>
      <c r="XL7" s="9" t="s">
        <v>260</v>
      </c>
      <c r="XM7" s="102" t="s">
        <v>256</v>
      </c>
      <c r="XO7" s="12"/>
      <c r="XP7" s="15"/>
      <c r="XQ7" s="9" t="s">
        <v>260</v>
      </c>
      <c r="XR7" s="102" t="s">
        <v>256</v>
      </c>
      <c r="XT7" s="12"/>
      <c r="XU7" s="15"/>
      <c r="XV7" s="9" t="s">
        <v>260</v>
      </c>
      <c r="XW7" s="102" t="s">
        <v>292</v>
      </c>
      <c r="XY7" s="12"/>
      <c r="XZ7" s="15"/>
      <c r="YA7" s="9" t="s">
        <v>260</v>
      </c>
      <c r="YB7" s="102" t="s">
        <v>250</v>
      </c>
      <c r="YD7" s="12"/>
      <c r="YE7" s="15"/>
      <c r="YF7" s="9" t="s">
        <v>260</v>
      </c>
      <c r="YG7" s="102" t="s">
        <v>248</v>
      </c>
      <c r="YI7" s="12"/>
      <c r="YJ7" s="15"/>
      <c r="YK7" s="9" t="s">
        <v>260</v>
      </c>
      <c r="YL7" s="22" t="s">
        <v>248</v>
      </c>
      <c r="YN7" s="12"/>
      <c r="YO7" s="15"/>
      <c r="YP7" s="9" t="s">
        <v>260</v>
      </c>
      <c r="YQ7" s="102" t="s">
        <v>292</v>
      </c>
      <c r="YS7" s="12"/>
      <c r="YT7" s="15"/>
      <c r="YU7" s="9" t="s">
        <v>260</v>
      </c>
      <c r="YV7" s="22" t="s">
        <v>256</v>
      </c>
      <c r="YX7" s="12"/>
      <c r="YY7" s="15"/>
      <c r="YZ7" s="9" t="s">
        <v>260</v>
      </c>
      <c r="ZA7" s="102" t="s">
        <v>252</v>
      </c>
      <c r="ZC7" s="12"/>
      <c r="ZD7" s="15"/>
    </row>
    <row r="8" spans="1:680" s="10" customFormat="1">
      <c r="A8" s="9" t="s">
        <v>261</v>
      </c>
      <c r="B8" s="111" t="s">
        <v>283</v>
      </c>
      <c r="D8" s="12"/>
      <c r="E8" s="112"/>
      <c r="F8" s="9" t="s">
        <v>261</v>
      </c>
      <c r="G8" s="102" t="s">
        <v>256</v>
      </c>
      <c r="I8" s="12"/>
      <c r="J8" s="112"/>
      <c r="K8" s="9" t="s">
        <v>261</v>
      </c>
      <c r="L8" s="102" t="s">
        <v>252</v>
      </c>
      <c r="N8" s="12"/>
      <c r="O8" s="112"/>
      <c r="P8" s="9" t="s">
        <v>261</v>
      </c>
      <c r="Q8" s="102" t="s">
        <v>252</v>
      </c>
      <c r="S8" s="12"/>
      <c r="T8" s="112"/>
      <c r="U8" s="9" t="s">
        <v>261</v>
      </c>
      <c r="V8" s="102" t="s">
        <v>254</v>
      </c>
      <c r="X8" s="12"/>
      <c r="Y8" s="112"/>
      <c r="Z8" s="9" t="s">
        <v>261</v>
      </c>
      <c r="AA8" s="102" t="s">
        <v>283</v>
      </c>
      <c r="AC8" s="12"/>
      <c r="AD8" s="112"/>
      <c r="AE8" s="9" t="s">
        <v>261</v>
      </c>
      <c r="AF8" s="102" t="s">
        <v>256</v>
      </c>
      <c r="AH8" s="12"/>
      <c r="AI8" s="112"/>
      <c r="AJ8" s="9" t="s">
        <v>261</v>
      </c>
      <c r="AK8" s="102" t="s">
        <v>252</v>
      </c>
      <c r="AM8" s="12"/>
      <c r="AN8" s="112"/>
      <c r="AO8" s="9" t="s">
        <v>261</v>
      </c>
      <c r="AP8" s="102" t="s">
        <v>283</v>
      </c>
      <c r="AR8" s="12"/>
      <c r="AS8" s="112"/>
      <c r="AT8" s="9" t="s">
        <v>261</v>
      </c>
      <c r="AU8" s="102" t="s">
        <v>283</v>
      </c>
      <c r="AW8" s="12"/>
      <c r="AX8" s="112"/>
      <c r="AY8" s="9" t="s">
        <v>261</v>
      </c>
      <c r="AZ8" s="102" t="s">
        <v>254</v>
      </c>
      <c r="BB8" s="12"/>
      <c r="BC8" s="112"/>
      <c r="BD8" s="9" t="s">
        <v>261</v>
      </c>
      <c r="BE8" s="102" t="s">
        <v>256</v>
      </c>
      <c r="BG8" s="12"/>
      <c r="BH8" s="112"/>
      <c r="BI8" s="9" t="s">
        <v>261</v>
      </c>
      <c r="BJ8" s="102" t="s">
        <v>256</v>
      </c>
      <c r="BL8" s="12"/>
      <c r="BM8" s="112"/>
      <c r="BN8" s="9" t="s">
        <v>261</v>
      </c>
      <c r="BO8" s="102" t="s">
        <v>256</v>
      </c>
      <c r="BQ8" s="12"/>
      <c r="BR8" s="112"/>
      <c r="BS8" s="9" t="s">
        <v>261</v>
      </c>
      <c r="BT8" s="102" t="s">
        <v>254</v>
      </c>
      <c r="BV8" s="12"/>
      <c r="BW8" s="112"/>
      <c r="BX8" s="9" t="s">
        <v>261</v>
      </c>
      <c r="BY8" s="102" t="s">
        <v>250</v>
      </c>
      <c r="CA8" s="12"/>
      <c r="CB8" s="112"/>
      <c r="CC8" s="9" t="s">
        <v>261</v>
      </c>
      <c r="CD8" s="102" t="s">
        <v>256</v>
      </c>
      <c r="CF8" s="12"/>
      <c r="CG8" s="112"/>
      <c r="CH8" s="9" t="s">
        <v>261</v>
      </c>
      <c r="CI8" s="102" t="s">
        <v>256</v>
      </c>
      <c r="CK8" s="12"/>
      <c r="CL8" s="112"/>
      <c r="CM8" s="9" t="s">
        <v>261</v>
      </c>
      <c r="CN8" s="102" t="s">
        <v>252</v>
      </c>
      <c r="CP8" s="12"/>
      <c r="CQ8" s="112"/>
      <c r="CR8" s="9" t="s">
        <v>261</v>
      </c>
      <c r="CS8" s="102" t="s">
        <v>292</v>
      </c>
      <c r="CU8" s="12"/>
      <c r="CV8" s="112"/>
      <c r="CW8" s="9" t="s">
        <v>261</v>
      </c>
      <c r="CX8" s="102" t="s">
        <v>283</v>
      </c>
      <c r="CZ8" s="12"/>
      <c r="DA8" s="112"/>
      <c r="DB8" s="9" t="s">
        <v>261</v>
      </c>
      <c r="DC8" s="102" t="s">
        <v>256</v>
      </c>
      <c r="DE8" s="12"/>
      <c r="DF8" s="112"/>
      <c r="DG8" s="9" t="s">
        <v>261</v>
      </c>
      <c r="DH8" s="102" t="s">
        <v>252</v>
      </c>
      <c r="DJ8" s="12"/>
      <c r="DK8" s="112"/>
      <c r="DL8" s="9" t="s">
        <v>261</v>
      </c>
      <c r="DM8" s="102" t="s">
        <v>271</v>
      </c>
      <c r="DO8" s="12"/>
      <c r="DP8" s="112"/>
      <c r="DQ8" s="9" t="s">
        <v>261</v>
      </c>
      <c r="DR8" s="102" t="s">
        <v>271</v>
      </c>
      <c r="DT8" s="12"/>
      <c r="DU8" s="112"/>
      <c r="DV8" s="9" t="s">
        <v>261</v>
      </c>
      <c r="DW8" s="102" t="s">
        <v>248</v>
      </c>
      <c r="DY8" s="12"/>
      <c r="DZ8" s="112"/>
      <c r="EA8" s="9" t="s">
        <v>261</v>
      </c>
      <c r="EB8" s="102" t="s">
        <v>292</v>
      </c>
      <c r="ED8" s="12"/>
      <c r="EE8" s="112"/>
      <c r="EF8" s="9" t="s">
        <v>261</v>
      </c>
      <c r="EG8" s="102" t="s">
        <v>248</v>
      </c>
      <c r="EI8" s="12"/>
      <c r="EJ8" s="112"/>
      <c r="EK8" s="9" t="s">
        <v>261</v>
      </c>
      <c r="EL8" s="102" t="s">
        <v>254</v>
      </c>
      <c r="EN8" s="12"/>
      <c r="EO8" s="112"/>
      <c r="EP8" s="9" t="s">
        <v>261</v>
      </c>
      <c r="EQ8" s="102" t="s">
        <v>256</v>
      </c>
      <c r="ES8" s="12"/>
      <c r="ET8" s="112"/>
      <c r="EU8" s="9" t="s">
        <v>261</v>
      </c>
      <c r="EV8" s="102" t="s">
        <v>252</v>
      </c>
      <c r="EX8" s="12"/>
      <c r="EY8" s="112"/>
      <c r="EZ8" s="9" t="s">
        <v>261</v>
      </c>
      <c r="FA8" s="102" t="s">
        <v>317</v>
      </c>
      <c r="FC8" s="12"/>
      <c r="FD8" s="112"/>
      <c r="FE8" s="9" t="s">
        <v>261</v>
      </c>
      <c r="FF8" s="102" t="s">
        <v>292</v>
      </c>
      <c r="FH8" s="12"/>
      <c r="FI8" s="112"/>
      <c r="FJ8" s="9" t="s">
        <v>261</v>
      </c>
      <c r="FK8" s="102" t="s">
        <v>252</v>
      </c>
      <c r="FM8" s="12"/>
      <c r="FN8" s="112"/>
      <c r="FO8" s="9" t="s">
        <v>261</v>
      </c>
      <c r="FP8" s="102" t="s">
        <v>256</v>
      </c>
      <c r="FR8" s="12"/>
      <c r="FS8" s="112"/>
      <c r="FT8" s="9" t="s">
        <v>261</v>
      </c>
      <c r="FU8" s="102" t="s">
        <v>250</v>
      </c>
      <c r="FW8" s="12"/>
      <c r="FX8" s="112"/>
      <c r="FY8" s="9" t="s">
        <v>261</v>
      </c>
      <c r="FZ8" s="102" t="s">
        <v>256</v>
      </c>
      <c r="GB8" s="12"/>
      <c r="GC8" s="112"/>
      <c r="GD8" s="9" t="s">
        <v>261</v>
      </c>
      <c r="GE8" s="102" t="s">
        <v>254</v>
      </c>
      <c r="GG8" s="12"/>
      <c r="GH8" s="112"/>
      <c r="GI8" s="9" t="s">
        <v>261</v>
      </c>
      <c r="GJ8" s="102" t="s">
        <v>283</v>
      </c>
      <c r="GL8" s="12"/>
      <c r="GM8" s="112"/>
      <c r="GN8" s="9" t="s">
        <v>261</v>
      </c>
      <c r="GO8" s="102" t="s">
        <v>283</v>
      </c>
      <c r="GQ8" s="12"/>
      <c r="GR8" s="112"/>
      <c r="GS8" s="9" t="s">
        <v>261</v>
      </c>
      <c r="GT8" s="102" t="s">
        <v>256</v>
      </c>
      <c r="GV8" s="12"/>
      <c r="GW8" s="112"/>
      <c r="GX8" s="9" t="s">
        <v>261</v>
      </c>
      <c r="GY8" s="102" t="s">
        <v>256</v>
      </c>
      <c r="HA8" s="12"/>
      <c r="HB8" s="112"/>
      <c r="HC8" s="9" t="s">
        <v>261</v>
      </c>
      <c r="HD8" s="22" t="s">
        <v>317</v>
      </c>
      <c r="HF8" s="12"/>
      <c r="HG8" s="112"/>
      <c r="HH8" s="9" t="s">
        <v>261</v>
      </c>
      <c r="HI8" s="102" t="s">
        <v>292</v>
      </c>
      <c r="HK8" s="12"/>
      <c r="HL8" s="112"/>
      <c r="HM8" s="9" t="s">
        <v>261</v>
      </c>
      <c r="HN8" s="102" t="s">
        <v>248</v>
      </c>
      <c r="HP8" s="12"/>
      <c r="HQ8" s="112"/>
      <c r="HR8" s="9" t="s">
        <v>261</v>
      </c>
      <c r="HS8" s="111" t="s">
        <v>252</v>
      </c>
      <c r="HU8" s="12"/>
      <c r="HV8" s="112"/>
      <c r="HW8" s="9" t="s">
        <v>261</v>
      </c>
      <c r="HX8" s="102" t="s">
        <v>283</v>
      </c>
      <c r="HZ8" s="12"/>
      <c r="IA8" s="112"/>
      <c r="IB8" s="9" t="s">
        <v>261</v>
      </c>
      <c r="IC8" s="102" t="s">
        <v>248</v>
      </c>
      <c r="IE8" s="12"/>
      <c r="IF8" s="112"/>
      <c r="IG8" s="9" t="s">
        <v>261</v>
      </c>
      <c r="IH8" s="102" t="s">
        <v>248</v>
      </c>
      <c r="IJ8" s="12"/>
      <c r="IK8" s="112"/>
      <c r="IL8" s="9" t="s">
        <v>261</v>
      </c>
      <c r="IM8" s="102" t="s">
        <v>271</v>
      </c>
      <c r="IO8" s="12"/>
      <c r="IP8" s="15"/>
      <c r="IQ8" s="9" t="s">
        <v>261</v>
      </c>
      <c r="IR8" s="102" t="s">
        <v>252</v>
      </c>
      <c r="IT8" s="12"/>
      <c r="IU8" s="15"/>
      <c r="IV8" s="9" t="s">
        <v>261</v>
      </c>
      <c r="IW8" s="102" t="s">
        <v>248</v>
      </c>
      <c r="IY8" s="12"/>
      <c r="IZ8" s="15"/>
      <c r="JA8" s="9" t="s">
        <v>261</v>
      </c>
      <c r="JB8" s="102" t="s">
        <v>248</v>
      </c>
      <c r="JD8" s="12"/>
      <c r="JE8" s="15"/>
      <c r="JF8" s="9" t="s">
        <v>261</v>
      </c>
      <c r="JG8" s="102" t="s">
        <v>317</v>
      </c>
      <c r="JI8" s="12"/>
      <c r="JJ8" s="15"/>
      <c r="JK8" s="9" t="s">
        <v>261</v>
      </c>
      <c r="JL8" s="102" t="s">
        <v>248</v>
      </c>
      <c r="JN8" s="12"/>
      <c r="JO8" s="15"/>
      <c r="JP8" s="9" t="s">
        <v>261</v>
      </c>
      <c r="JQ8" s="102" t="s">
        <v>250</v>
      </c>
      <c r="JS8" s="12"/>
      <c r="JT8" s="15"/>
      <c r="JU8" s="9" t="s">
        <v>261</v>
      </c>
      <c r="JV8" s="102" t="s">
        <v>292</v>
      </c>
      <c r="JX8" s="12"/>
      <c r="JY8" s="15"/>
      <c r="JZ8" s="9" t="s">
        <v>261</v>
      </c>
      <c r="KA8" s="102" t="s">
        <v>292</v>
      </c>
      <c r="KC8" s="12"/>
      <c r="KD8" s="15"/>
      <c r="KE8" s="9" t="s">
        <v>261</v>
      </c>
      <c r="KF8" s="102" t="s">
        <v>252</v>
      </c>
      <c r="KG8" s="12"/>
      <c r="KH8" s="12"/>
      <c r="KI8" s="15"/>
      <c r="KJ8" s="9" t="s">
        <v>261</v>
      </c>
      <c r="KK8" s="102" t="s">
        <v>292</v>
      </c>
      <c r="KM8" s="12"/>
      <c r="KN8" s="15"/>
      <c r="KO8" s="9" t="s">
        <v>261</v>
      </c>
      <c r="KP8" s="22" t="s">
        <v>252</v>
      </c>
      <c r="KR8" s="12"/>
      <c r="KS8" s="15"/>
      <c r="KT8" s="9" t="s">
        <v>261</v>
      </c>
      <c r="KU8" s="102" t="s">
        <v>292</v>
      </c>
      <c r="KW8" s="12"/>
      <c r="KX8" s="15"/>
      <c r="KY8" s="9" t="s">
        <v>261</v>
      </c>
      <c r="KZ8" s="102" t="s">
        <v>292</v>
      </c>
      <c r="LB8" s="12"/>
      <c r="LC8" s="15"/>
      <c r="LD8" s="9" t="s">
        <v>261</v>
      </c>
      <c r="LE8" s="102" t="s">
        <v>283</v>
      </c>
      <c r="LG8" s="12"/>
      <c r="LH8" s="15"/>
      <c r="LI8" s="9" t="s">
        <v>261</v>
      </c>
      <c r="LJ8" s="102" t="s">
        <v>250</v>
      </c>
      <c r="LL8" s="12"/>
      <c r="LM8" s="15"/>
      <c r="LN8" s="9" t="s">
        <v>261</v>
      </c>
      <c r="LO8" s="102" t="s">
        <v>317</v>
      </c>
      <c r="LQ8" s="12"/>
      <c r="LR8" s="15"/>
      <c r="LS8" s="9" t="s">
        <v>261</v>
      </c>
      <c r="LT8" s="102" t="s">
        <v>256</v>
      </c>
      <c r="LV8" s="12"/>
      <c r="LW8" s="15"/>
      <c r="LX8" s="9" t="s">
        <v>261</v>
      </c>
      <c r="LY8" s="102" t="s">
        <v>256</v>
      </c>
      <c r="MA8" s="12"/>
      <c r="MB8" s="15"/>
      <c r="MC8" s="9" t="s">
        <v>261</v>
      </c>
      <c r="MD8" s="102" t="s">
        <v>317</v>
      </c>
      <c r="MF8" s="12"/>
      <c r="MG8" s="15"/>
      <c r="MH8" s="9" t="s">
        <v>261</v>
      </c>
      <c r="MI8" s="102" t="s">
        <v>254</v>
      </c>
      <c r="MK8" s="12"/>
      <c r="ML8" s="15"/>
      <c r="MM8" s="9" t="s">
        <v>261</v>
      </c>
      <c r="MN8" s="114" t="s">
        <v>292</v>
      </c>
      <c r="MP8" s="12"/>
      <c r="MQ8" s="15"/>
      <c r="MR8" s="9" t="s">
        <v>261</v>
      </c>
      <c r="MS8" s="102" t="s">
        <v>250</v>
      </c>
      <c r="MU8" s="12"/>
      <c r="MV8" s="15"/>
      <c r="MW8" s="9" t="s">
        <v>261</v>
      </c>
      <c r="MX8" s="102" t="s">
        <v>248</v>
      </c>
      <c r="MZ8" s="12"/>
      <c r="NA8" s="15"/>
      <c r="NB8" s="9" t="s">
        <v>261</v>
      </c>
      <c r="NC8" s="102" t="s">
        <v>256</v>
      </c>
      <c r="NE8" s="12"/>
      <c r="NF8" s="15"/>
      <c r="NG8" s="9" t="s">
        <v>261</v>
      </c>
      <c r="NH8" s="102" t="s">
        <v>256</v>
      </c>
      <c r="NJ8" s="12"/>
      <c r="NK8" s="15"/>
      <c r="NL8" s="9" t="s">
        <v>261</v>
      </c>
      <c r="NM8" s="102" t="s">
        <v>248</v>
      </c>
      <c r="NO8" s="12"/>
      <c r="NP8" s="15"/>
      <c r="NQ8" s="9" t="s">
        <v>261</v>
      </c>
      <c r="NR8" s="102" t="s">
        <v>283</v>
      </c>
      <c r="NT8" s="12"/>
      <c r="NU8" s="15"/>
      <c r="NV8" s="9" t="s">
        <v>261</v>
      </c>
      <c r="NW8" s="102" t="s">
        <v>292</v>
      </c>
      <c r="NY8" s="12"/>
      <c r="NZ8" s="15"/>
      <c r="OA8" s="9" t="s">
        <v>261</v>
      </c>
      <c r="OB8" s="102" t="s">
        <v>256</v>
      </c>
      <c r="OD8" s="12"/>
      <c r="OE8" s="15"/>
      <c r="OF8" s="9" t="s">
        <v>261</v>
      </c>
      <c r="OG8" s="102" t="s">
        <v>292</v>
      </c>
      <c r="OI8" s="12"/>
      <c r="OJ8" s="15"/>
      <c r="OK8" s="9" t="s">
        <v>261</v>
      </c>
      <c r="OL8" s="102" t="s">
        <v>271</v>
      </c>
      <c r="ON8" s="12"/>
      <c r="OO8" s="15"/>
      <c r="OP8" s="9" t="s">
        <v>261</v>
      </c>
      <c r="OQ8" s="102" t="s">
        <v>252</v>
      </c>
      <c r="OS8" s="12"/>
      <c r="OT8" s="15"/>
      <c r="OU8" s="9" t="s">
        <v>261</v>
      </c>
      <c r="OV8" s="102" t="s">
        <v>256</v>
      </c>
      <c r="OX8" s="12"/>
      <c r="OY8" s="15"/>
      <c r="OZ8" s="9" t="s">
        <v>261</v>
      </c>
      <c r="PA8" s="22" t="s">
        <v>256</v>
      </c>
      <c r="PC8" s="12"/>
      <c r="PD8" s="15"/>
      <c r="PE8" s="9" t="s">
        <v>261</v>
      </c>
      <c r="PF8" s="102" t="s">
        <v>256</v>
      </c>
      <c r="PH8" s="12"/>
      <c r="PI8" s="15"/>
      <c r="PJ8" s="9" t="s">
        <v>261</v>
      </c>
      <c r="PK8" s="22" t="s">
        <v>252</v>
      </c>
      <c r="PM8" s="12"/>
      <c r="PN8" s="15"/>
      <c r="PO8" s="9" t="s">
        <v>261</v>
      </c>
      <c r="PP8" s="102" t="s">
        <v>317</v>
      </c>
      <c r="PR8" s="12"/>
      <c r="PS8" s="15"/>
      <c r="PT8" s="9" t="s">
        <v>261</v>
      </c>
      <c r="PU8" s="102" t="s">
        <v>271</v>
      </c>
      <c r="PW8" s="12"/>
      <c r="PX8" s="15"/>
      <c r="PY8" s="9" t="s">
        <v>261</v>
      </c>
      <c r="PZ8" s="102" t="s">
        <v>271</v>
      </c>
      <c r="QB8" s="12"/>
      <c r="QC8" s="15"/>
      <c r="QD8" s="9" t="s">
        <v>261</v>
      </c>
      <c r="QE8" s="102" t="s">
        <v>283</v>
      </c>
      <c r="QG8" s="12"/>
      <c r="QH8" s="15"/>
      <c r="QI8" s="9" t="s">
        <v>261</v>
      </c>
      <c r="QJ8" s="102" t="s">
        <v>271</v>
      </c>
      <c r="QL8" s="12"/>
      <c r="QM8" s="15"/>
      <c r="QN8" s="9" t="s">
        <v>261</v>
      </c>
      <c r="QO8" s="102" t="s">
        <v>252</v>
      </c>
      <c r="QQ8" s="12"/>
      <c r="QR8" s="15"/>
      <c r="QS8" s="9" t="s">
        <v>261</v>
      </c>
      <c r="QT8" s="118" t="s">
        <v>256</v>
      </c>
      <c r="QV8" s="12"/>
      <c r="QW8" s="15"/>
      <c r="QX8" s="9" t="s">
        <v>261</v>
      </c>
      <c r="QY8" s="111" t="s">
        <v>283</v>
      </c>
      <c r="RA8" s="12"/>
      <c r="RB8" s="15"/>
      <c r="RC8" s="9" t="s">
        <v>261</v>
      </c>
      <c r="RD8" s="102" t="s">
        <v>271</v>
      </c>
      <c r="RF8" s="12"/>
      <c r="RG8" s="15"/>
      <c r="RH8" s="9" t="s">
        <v>261</v>
      </c>
      <c r="RI8" s="102" t="s">
        <v>292</v>
      </c>
      <c r="RK8" s="12"/>
      <c r="RL8" s="15"/>
      <c r="RM8" s="9" t="s">
        <v>261</v>
      </c>
      <c r="RN8" s="22" t="s">
        <v>271</v>
      </c>
      <c r="RP8" s="12"/>
      <c r="RQ8" s="15"/>
      <c r="RR8" s="9" t="s">
        <v>261</v>
      </c>
      <c r="RS8" s="102" t="s">
        <v>271</v>
      </c>
      <c r="RU8" s="12"/>
      <c r="RV8" s="15"/>
      <c r="RW8" s="9" t="s">
        <v>261</v>
      </c>
      <c r="RX8" s="102" t="s">
        <v>250</v>
      </c>
      <c r="RZ8" s="12"/>
      <c r="SA8" s="15"/>
      <c r="SB8" s="9" t="s">
        <v>261</v>
      </c>
      <c r="SC8" s="117" t="s">
        <v>248</v>
      </c>
      <c r="SE8" s="12"/>
      <c r="SF8" s="15"/>
      <c r="SG8" s="9" t="s">
        <v>261</v>
      </c>
      <c r="SH8" s="102" t="s">
        <v>252</v>
      </c>
      <c r="SJ8" s="12"/>
      <c r="SK8" s="15"/>
      <c r="SL8" s="9" t="s">
        <v>261</v>
      </c>
      <c r="SM8" s="102" t="s">
        <v>271</v>
      </c>
      <c r="SO8" s="12"/>
      <c r="SP8" s="15"/>
      <c r="SQ8" s="9" t="s">
        <v>261</v>
      </c>
      <c r="SR8" s="102" t="s">
        <v>248</v>
      </c>
      <c r="ST8" s="12"/>
      <c r="SU8" s="15"/>
      <c r="SV8" s="9" t="s">
        <v>261</v>
      </c>
      <c r="SW8" s="102" t="s">
        <v>283</v>
      </c>
      <c r="SY8" s="12"/>
      <c r="SZ8" s="15"/>
      <c r="TA8" s="9" t="s">
        <v>261</v>
      </c>
      <c r="TB8" s="102" t="s">
        <v>256</v>
      </c>
      <c r="TD8" s="12"/>
      <c r="TE8" s="15"/>
      <c r="TF8" s="9" t="s">
        <v>261</v>
      </c>
      <c r="TG8" s="102" t="s">
        <v>292</v>
      </c>
      <c r="TI8" s="12"/>
      <c r="TJ8" s="15"/>
      <c r="TK8" s="9" t="s">
        <v>261</v>
      </c>
      <c r="TL8" s="102" t="s">
        <v>292</v>
      </c>
      <c r="TN8" s="12"/>
      <c r="TO8" s="15"/>
      <c r="TP8" s="9" t="s">
        <v>261</v>
      </c>
      <c r="TQ8" s="102" t="s">
        <v>254</v>
      </c>
      <c r="TS8" s="12"/>
      <c r="TT8" s="15"/>
      <c r="TU8" s="9" t="s">
        <v>261</v>
      </c>
      <c r="TV8" s="102" t="s">
        <v>317</v>
      </c>
      <c r="TX8" s="12"/>
      <c r="TY8" s="15"/>
      <c r="TZ8" s="9" t="s">
        <v>261</v>
      </c>
      <c r="UA8" s="102" t="s">
        <v>256</v>
      </c>
      <c r="UC8" s="12"/>
      <c r="UD8" s="15"/>
      <c r="UE8" s="9" t="s">
        <v>261</v>
      </c>
      <c r="UF8" s="102" t="s">
        <v>271</v>
      </c>
      <c r="UH8" s="12"/>
      <c r="UI8" s="15"/>
      <c r="UJ8" s="9" t="s">
        <v>261</v>
      </c>
      <c r="UK8" s="102" t="s">
        <v>254</v>
      </c>
      <c r="UM8" s="12"/>
      <c r="UN8" s="15"/>
      <c r="UO8" s="9" t="s">
        <v>261</v>
      </c>
      <c r="UP8" s="102" t="s">
        <v>256</v>
      </c>
      <c r="UR8" s="12"/>
      <c r="US8" s="15"/>
      <c r="UT8" s="9" t="s">
        <v>261</v>
      </c>
      <c r="UU8" s="102" t="s">
        <v>252</v>
      </c>
      <c r="UW8" s="12"/>
      <c r="UX8" s="15"/>
      <c r="UY8" s="9" t="s">
        <v>261</v>
      </c>
      <c r="UZ8" s="102" t="s">
        <v>252</v>
      </c>
      <c r="VB8" s="12"/>
      <c r="VC8" s="15"/>
      <c r="VD8" s="9" t="s">
        <v>261</v>
      </c>
      <c r="VE8" s="102" t="s">
        <v>254</v>
      </c>
      <c r="VG8" s="12"/>
      <c r="VH8" s="15"/>
      <c r="VI8" s="9" t="s">
        <v>261</v>
      </c>
      <c r="VJ8" s="102" t="s">
        <v>248</v>
      </c>
      <c r="VL8" s="12"/>
      <c r="VM8" s="15"/>
      <c r="VN8" s="9" t="s">
        <v>261</v>
      </c>
      <c r="VO8" s="102" t="s">
        <v>256</v>
      </c>
      <c r="VQ8" s="12"/>
      <c r="VR8" s="15"/>
      <c r="VS8" s="9" t="s">
        <v>261</v>
      </c>
      <c r="VT8" s="102" t="s">
        <v>250</v>
      </c>
      <c r="VV8" s="12"/>
      <c r="VW8" s="15"/>
      <c r="VX8" s="9" t="s">
        <v>261</v>
      </c>
      <c r="VY8" s="102" t="s">
        <v>250</v>
      </c>
      <c r="WA8" s="12"/>
      <c r="WB8" s="15"/>
      <c r="WC8" s="9" t="s">
        <v>261</v>
      </c>
      <c r="WD8" s="22" t="s">
        <v>292</v>
      </c>
      <c r="WF8" s="12"/>
      <c r="WG8" s="15"/>
      <c r="WH8" s="9" t="s">
        <v>261</v>
      </c>
      <c r="WI8" s="102" t="s">
        <v>292</v>
      </c>
      <c r="WK8" s="12"/>
      <c r="WL8" s="15"/>
      <c r="WM8" s="9" t="s">
        <v>261</v>
      </c>
      <c r="WN8" s="102" t="s">
        <v>248</v>
      </c>
      <c r="WP8" s="12"/>
      <c r="WQ8" s="15"/>
      <c r="WR8" s="9" t="s">
        <v>261</v>
      </c>
      <c r="WS8" s="22" t="s">
        <v>256</v>
      </c>
      <c r="WU8" s="12"/>
      <c r="WV8" s="15"/>
      <c r="WW8" s="9" t="s">
        <v>261</v>
      </c>
      <c r="WX8" s="22" t="s">
        <v>271</v>
      </c>
      <c r="WZ8" s="12"/>
      <c r="XA8" s="15"/>
      <c r="XB8" s="9" t="s">
        <v>261</v>
      </c>
      <c r="XC8" s="102" t="s">
        <v>256</v>
      </c>
      <c r="XE8" s="12"/>
      <c r="XF8" s="15"/>
      <c r="XG8" s="9" t="s">
        <v>261</v>
      </c>
      <c r="XH8" s="102" t="s">
        <v>292</v>
      </c>
      <c r="XJ8" s="12"/>
      <c r="XK8" s="15"/>
      <c r="XL8" s="9" t="s">
        <v>261</v>
      </c>
      <c r="XM8" s="102" t="s">
        <v>249</v>
      </c>
      <c r="XO8" s="12"/>
      <c r="XP8" s="15"/>
      <c r="XQ8" s="9" t="s">
        <v>261</v>
      </c>
      <c r="XR8" s="102" t="s">
        <v>250</v>
      </c>
      <c r="XT8" s="12"/>
      <c r="XU8" s="15"/>
      <c r="XV8" s="9" t="s">
        <v>261</v>
      </c>
      <c r="XW8" s="102" t="s">
        <v>252</v>
      </c>
      <c r="XY8" s="12"/>
      <c r="XZ8" s="15"/>
      <c r="YA8" s="9" t="s">
        <v>261</v>
      </c>
      <c r="YB8" s="102" t="s">
        <v>252</v>
      </c>
      <c r="YD8" s="12"/>
      <c r="YE8" s="15"/>
      <c r="YF8" s="9" t="s">
        <v>261</v>
      </c>
      <c r="YG8" s="102" t="s">
        <v>252</v>
      </c>
      <c r="YI8" s="12"/>
      <c r="YJ8" s="15"/>
      <c r="YK8" s="9" t="s">
        <v>261</v>
      </c>
      <c r="YL8" s="22" t="s">
        <v>250</v>
      </c>
      <c r="YN8" s="12"/>
      <c r="YO8" s="15"/>
      <c r="YP8" s="9" t="s">
        <v>261</v>
      </c>
      <c r="YQ8" s="102" t="s">
        <v>271</v>
      </c>
      <c r="YS8" s="12"/>
      <c r="YT8" s="15"/>
      <c r="YU8" s="9" t="s">
        <v>261</v>
      </c>
      <c r="YV8" s="22" t="s">
        <v>271</v>
      </c>
      <c r="YX8" s="12"/>
      <c r="YY8" s="15"/>
      <c r="YZ8" s="9" t="s">
        <v>261</v>
      </c>
      <c r="ZA8" s="102" t="s">
        <v>254</v>
      </c>
      <c r="ZC8" s="12"/>
      <c r="ZD8" s="15"/>
    </row>
    <row r="9" spans="1:680" s="10" customFormat="1">
      <c r="A9" s="9"/>
      <c r="B9" s="119"/>
      <c r="D9" s="9"/>
      <c r="E9" s="112"/>
      <c r="F9" s="9"/>
      <c r="G9" s="119"/>
      <c r="I9" s="9"/>
      <c r="J9" s="112"/>
      <c r="K9" s="9"/>
      <c r="L9" s="119"/>
      <c r="N9" s="9"/>
      <c r="O9" s="112"/>
      <c r="P9" s="9"/>
      <c r="Q9" s="119"/>
      <c r="S9" s="9"/>
      <c r="T9" s="112"/>
      <c r="U9" s="9"/>
      <c r="V9" s="119"/>
      <c r="X9" s="9"/>
      <c r="Y9" s="112"/>
      <c r="Z9" s="9"/>
      <c r="AA9" s="119"/>
      <c r="AC9" s="9"/>
      <c r="AD9" s="112"/>
      <c r="AE9" s="9"/>
      <c r="AF9" s="119"/>
      <c r="AH9" s="9"/>
      <c r="AI9" s="112"/>
      <c r="AJ9" s="9"/>
      <c r="AK9" s="119"/>
      <c r="AM9" s="9"/>
      <c r="AN9" s="112"/>
      <c r="AO9" s="9"/>
      <c r="AP9" s="119"/>
      <c r="AR9" s="9"/>
      <c r="AS9" s="112"/>
      <c r="AT9" s="9"/>
      <c r="AU9" s="119"/>
      <c r="AW9" s="9"/>
      <c r="AX9" s="112"/>
      <c r="AY9" s="9"/>
      <c r="AZ9" s="119"/>
      <c r="BB9" s="9"/>
      <c r="BC9" s="112"/>
      <c r="BD9" s="9"/>
      <c r="BE9" s="119"/>
      <c r="BG9" s="9"/>
      <c r="BH9" s="112"/>
      <c r="BI9" s="9"/>
      <c r="BJ9" s="119"/>
      <c r="BL9" s="9"/>
      <c r="BM9" s="112"/>
      <c r="BN9" s="9"/>
      <c r="BO9" s="119"/>
      <c r="BQ9" s="9"/>
      <c r="BR9" s="112"/>
      <c r="BS9" s="9"/>
      <c r="BT9" s="119"/>
      <c r="BV9" s="9"/>
      <c r="BW9" s="112"/>
      <c r="BX9" s="9"/>
      <c r="BY9" s="119"/>
      <c r="CA9" s="9"/>
      <c r="CB9" s="112"/>
      <c r="CC9" s="9"/>
      <c r="CD9" s="119"/>
      <c r="CF9" s="9"/>
      <c r="CG9" s="112"/>
      <c r="CH9" s="9"/>
      <c r="CI9" s="119"/>
      <c r="CK9" s="9"/>
      <c r="CL9" s="112"/>
      <c r="CM9" s="9"/>
      <c r="CN9" s="119"/>
      <c r="CP9" s="9"/>
      <c r="CQ9" s="112"/>
      <c r="CR9" s="9"/>
      <c r="CS9" s="119"/>
      <c r="CU9" s="9"/>
      <c r="CV9" s="112"/>
      <c r="CW9" s="9"/>
      <c r="CX9" s="119"/>
      <c r="CZ9" s="9"/>
      <c r="DA9" s="112"/>
      <c r="DB9" s="9"/>
      <c r="DC9" s="119"/>
      <c r="DE9" s="9"/>
      <c r="DF9" s="112"/>
      <c r="DG9" s="9"/>
      <c r="DH9" s="119"/>
      <c r="DJ9" s="9"/>
      <c r="DK9" s="112"/>
      <c r="DL9" s="9"/>
      <c r="DM9" s="119"/>
      <c r="DO9" s="9"/>
      <c r="DP9" s="112"/>
      <c r="DQ9" s="9"/>
      <c r="DR9" s="119"/>
      <c r="DT9" s="9"/>
      <c r="DU9" s="112"/>
      <c r="DV9" s="9"/>
      <c r="DW9" s="119"/>
      <c r="DY9" s="9"/>
      <c r="DZ9" s="112"/>
      <c r="EA9" s="9"/>
      <c r="EB9" s="119"/>
      <c r="ED9" s="9"/>
      <c r="EE9" s="112"/>
      <c r="EF9" s="9"/>
      <c r="EG9" s="119"/>
      <c r="EI9" s="9"/>
      <c r="EJ9" s="112"/>
      <c r="EK9" s="9"/>
      <c r="EL9" s="119"/>
      <c r="EN9" s="9"/>
      <c r="EO9" s="112"/>
      <c r="EP9" s="9"/>
      <c r="EQ9" s="119"/>
      <c r="ES9" s="9"/>
      <c r="ET9" s="112"/>
      <c r="EU9" s="9"/>
      <c r="EV9" s="119"/>
      <c r="EX9" s="9"/>
      <c r="EY9" s="112"/>
      <c r="EZ9" s="9"/>
      <c r="FA9" s="119"/>
      <c r="FC9" s="9"/>
      <c r="FD9" s="112"/>
      <c r="FE9" s="9"/>
      <c r="FF9" s="119"/>
      <c r="FH9" s="9"/>
      <c r="FI9" s="112"/>
      <c r="FJ9" s="9"/>
      <c r="FK9" s="119"/>
      <c r="FM9" s="9"/>
      <c r="FN9" s="112"/>
      <c r="FO9" s="9"/>
      <c r="FP9" s="119"/>
      <c r="FR9" s="9"/>
      <c r="FS9" s="112"/>
      <c r="FT9" s="9"/>
      <c r="FU9" s="119"/>
      <c r="FW9" s="9"/>
      <c r="FX9" s="112"/>
      <c r="FY9" s="9"/>
      <c r="FZ9" s="119"/>
      <c r="GB9" s="9"/>
      <c r="GC9" s="112"/>
      <c r="GD9" s="9"/>
      <c r="GE9" s="119"/>
      <c r="GG9" s="9"/>
      <c r="GH9" s="112"/>
      <c r="GI9" s="9"/>
      <c r="GJ9" s="119"/>
      <c r="GL9" s="9"/>
      <c r="GM9" s="112"/>
      <c r="GN9" s="9"/>
      <c r="GO9" s="119"/>
      <c r="GQ9" s="9"/>
      <c r="GR9" s="112"/>
      <c r="GS9" s="9"/>
      <c r="GT9" s="119"/>
      <c r="GV9" s="9"/>
      <c r="GW9" s="112"/>
      <c r="GX9" s="9"/>
      <c r="GY9" s="119"/>
      <c r="HA9" s="9"/>
      <c r="HB9" s="112"/>
      <c r="HC9" s="9"/>
      <c r="HD9" s="22"/>
      <c r="HF9" s="9"/>
      <c r="HG9" s="112"/>
      <c r="HH9" s="9"/>
      <c r="HI9" s="119"/>
      <c r="HK9" s="9"/>
      <c r="HL9" s="112"/>
      <c r="HM9" s="9"/>
      <c r="HN9" s="119"/>
      <c r="HP9" s="9"/>
      <c r="HQ9" s="112"/>
      <c r="HR9" s="9"/>
      <c r="HS9" s="119"/>
      <c r="HU9" s="9"/>
      <c r="HV9" s="112"/>
      <c r="HW9" s="9"/>
      <c r="HX9" s="119"/>
      <c r="HZ9" s="9"/>
      <c r="IA9" s="112"/>
      <c r="IB9" s="9"/>
      <c r="IC9" s="119"/>
      <c r="IE9" s="9"/>
      <c r="IF9" s="112"/>
      <c r="IG9" s="9"/>
      <c r="IH9" s="119"/>
      <c r="IJ9" s="9"/>
      <c r="IK9" s="112"/>
      <c r="IL9" s="9"/>
      <c r="IM9" s="119"/>
      <c r="IO9" s="9"/>
      <c r="IP9" s="15"/>
      <c r="IQ9" s="9"/>
      <c r="IR9" s="119"/>
      <c r="IT9" s="9"/>
      <c r="IU9" s="15"/>
      <c r="IV9" s="9"/>
      <c r="IW9" s="119"/>
      <c r="IY9" s="9"/>
      <c r="IZ9" s="15"/>
      <c r="JA9" s="9"/>
      <c r="JB9" s="119"/>
      <c r="JD9" s="9"/>
      <c r="JE9" s="15"/>
      <c r="JF9" s="9"/>
      <c r="JG9" s="119"/>
      <c r="JI9" s="9"/>
      <c r="JJ9" s="15"/>
      <c r="JK9" s="9"/>
      <c r="JL9" s="119"/>
      <c r="JN9" s="9"/>
      <c r="JO9" s="15"/>
      <c r="JP9" s="9"/>
      <c r="JQ9" s="119"/>
      <c r="JS9" s="9"/>
      <c r="JT9" s="15"/>
      <c r="JU9" s="9"/>
      <c r="JV9" s="119"/>
      <c r="JX9" s="9"/>
      <c r="JY9" s="15"/>
      <c r="JZ9" s="9"/>
      <c r="KA9" s="119"/>
      <c r="KC9" s="9"/>
      <c r="KD9" s="15"/>
      <c r="KE9" s="9"/>
      <c r="KF9" s="119"/>
      <c r="KG9" s="9"/>
      <c r="KH9" s="9"/>
      <c r="KI9" s="15"/>
      <c r="KJ9" s="9"/>
      <c r="KK9" s="119"/>
      <c r="KM9" s="9"/>
      <c r="KN9" s="15"/>
      <c r="KO9" s="9"/>
      <c r="KP9" s="22"/>
      <c r="KR9" s="9"/>
      <c r="KS9" s="15"/>
      <c r="KT9" s="9"/>
      <c r="KU9" s="119"/>
      <c r="KW9" s="9"/>
      <c r="KX9" s="15"/>
      <c r="KY9" s="9"/>
      <c r="KZ9" s="119"/>
      <c r="LB9" s="9"/>
      <c r="LC9" s="15"/>
      <c r="LD9" s="9"/>
      <c r="LE9" s="119"/>
      <c r="LG9" s="9"/>
      <c r="LH9" s="15"/>
      <c r="LI9" s="9"/>
      <c r="LJ9" s="119"/>
      <c r="LL9" s="9"/>
      <c r="LM9" s="15"/>
      <c r="LN9" s="9"/>
      <c r="LO9" s="119"/>
      <c r="LQ9" s="9"/>
      <c r="LR9" s="15"/>
      <c r="LS9" s="9"/>
      <c r="LT9" s="119"/>
      <c r="LV9" s="9"/>
      <c r="LW9" s="15"/>
      <c r="LX9" s="9"/>
      <c r="LY9" s="119"/>
      <c r="MA9" s="9"/>
      <c r="MB9" s="15"/>
      <c r="MC9" s="9"/>
      <c r="MD9" s="119"/>
      <c r="MF9" s="9"/>
      <c r="MG9" s="15"/>
      <c r="MH9" s="9"/>
      <c r="MI9" s="119"/>
      <c r="MK9" s="9"/>
      <c r="ML9" s="15"/>
      <c r="MM9" s="9"/>
      <c r="MN9" s="120"/>
      <c r="MP9" s="9"/>
      <c r="MQ9" s="15"/>
      <c r="MR9" s="9"/>
      <c r="MS9" s="119"/>
      <c r="MU9" s="9"/>
      <c r="MV9" s="15"/>
      <c r="MW9" s="9"/>
      <c r="MX9" s="119"/>
      <c r="MZ9" s="9"/>
      <c r="NA9" s="15"/>
      <c r="NB9" s="9"/>
      <c r="NC9" s="119"/>
      <c r="NE9" s="9"/>
      <c r="NF9" s="15"/>
      <c r="NG9" s="9"/>
      <c r="NH9" s="119"/>
      <c r="NJ9" s="9"/>
      <c r="NK9" s="15"/>
      <c r="NL9" s="9"/>
      <c r="NM9" s="119"/>
      <c r="NO9" s="9"/>
      <c r="NP9" s="15"/>
      <c r="NQ9" s="9"/>
      <c r="NR9" s="119"/>
      <c r="NT9" s="9"/>
      <c r="NU9" s="15"/>
      <c r="NV9" s="9"/>
      <c r="NW9" s="119"/>
      <c r="NY9" s="9"/>
      <c r="NZ9" s="15"/>
      <c r="OA9" s="9"/>
      <c r="OB9" s="119"/>
      <c r="OD9" s="9"/>
      <c r="OE9" s="15"/>
      <c r="OF9" s="9"/>
      <c r="OG9" s="119"/>
      <c r="OI9" s="9"/>
      <c r="OJ9" s="15"/>
      <c r="OK9" s="9"/>
      <c r="OL9" s="119"/>
      <c r="ON9" s="9"/>
      <c r="OO9" s="15"/>
      <c r="OP9" s="9"/>
      <c r="OQ9" s="119"/>
      <c r="OS9" s="9"/>
      <c r="OT9" s="15"/>
      <c r="OU9" s="9"/>
      <c r="OV9" s="119"/>
      <c r="OX9" s="9"/>
      <c r="OY9" s="15"/>
      <c r="OZ9" s="9"/>
      <c r="PA9" s="22"/>
      <c r="PC9" s="9"/>
      <c r="PD9" s="15"/>
      <c r="PE9" s="9"/>
      <c r="PF9" s="119"/>
      <c r="PH9" s="9"/>
      <c r="PI9" s="15"/>
      <c r="PJ9" s="9"/>
      <c r="PK9" s="22"/>
      <c r="PM9" s="9"/>
      <c r="PN9" s="15"/>
      <c r="PO9" s="9"/>
      <c r="PP9" s="119"/>
      <c r="PR9" s="9"/>
      <c r="PS9" s="15"/>
      <c r="PT9" s="9"/>
      <c r="PU9" s="119"/>
      <c r="PW9" s="9"/>
      <c r="PX9" s="15"/>
      <c r="PY9" s="9"/>
      <c r="PZ9" s="119"/>
      <c r="QB9" s="9"/>
      <c r="QC9" s="15"/>
      <c r="QD9" s="9"/>
      <c r="QE9" s="119"/>
      <c r="QG9" s="9"/>
      <c r="QH9" s="15"/>
      <c r="QI9" s="9"/>
      <c r="QJ9" s="119"/>
      <c r="QL9" s="9"/>
      <c r="QM9" s="15"/>
      <c r="QN9" s="9"/>
      <c r="QO9" s="119"/>
      <c r="QQ9" s="9"/>
      <c r="QR9" s="15"/>
      <c r="QS9" s="9"/>
      <c r="QT9" s="121"/>
      <c r="QV9" s="9"/>
      <c r="QW9" s="15"/>
      <c r="QX9" s="9"/>
      <c r="QY9" s="119"/>
      <c r="RA9" s="9"/>
      <c r="RB9" s="15"/>
      <c r="RC9" s="9"/>
      <c r="RD9" s="119"/>
      <c r="RF9" s="9"/>
      <c r="RG9" s="15"/>
      <c r="RH9" s="9"/>
      <c r="RI9" s="119"/>
      <c r="RK9" s="9"/>
      <c r="RL9" s="15"/>
      <c r="RM9" s="9"/>
      <c r="RN9" s="22"/>
      <c r="RP9" s="9"/>
      <c r="RQ9" s="15"/>
      <c r="RR9" s="9"/>
      <c r="RS9" s="119"/>
      <c r="RU9" s="9"/>
      <c r="RV9" s="15"/>
      <c r="RW9" s="9"/>
      <c r="RX9" s="119"/>
      <c r="RZ9" s="9"/>
      <c r="SA9" s="15"/>
      <c r="SB9" s="9"/>
      <c r="SC9" s="119"/>
      <c r="SE9" s="9"/>
      <c r="SF9" s="15"/>
      <c r="SG9" s="9"/>
      <c r="SH9" s="119"/>
      <c r="SJ9" s="9"/>
      <c r="SK9" s="15"/>
      <c r="SL9" s="9"/>
      <c r="SM9" s="119"/>
      <c r="SO9" s="9"/>
      <c r="SP9" s="15"/>
      <c r="SQ9" s="9"/>
      <c r="SR9" s="119"/>
      <c r="ST9" s="9"/>
      <c r="SU9" s="15"/>
      <c r="SV9" s="9"/>
      <c r="SW9" s="119"/>
      <c r="SY9" s="9"/>
      <c r="SZ9" s="15"/>
      <c r="TA9" s="9"/>
      <c r="TB9" s="119"/>
      <c r="TD9" s="9"/>
      <c r="TE9" s="15"/>
      <c r="TF9" s="9"/>
      <c r="TG9" s="119"/>
      <c r="TI9" s="9"/>
      <c r="TJ9" s="15"/>
      <c r="TK9" s="9"/>
      <c r="TL9" s="119"/>
      <c r="TN9" s="9"/>
      <c r="TO9" s="15"/>
      <c r="TP9" s="9"/>
      <c r="TQ9" s="119"/>
      <c r="TS9" s="9"/>
      <c r="TT9" s="15"/>
      <c r="TU9" s="9"/>
      <c r="TV9" s="119"/>
      <c r="TX9" s="9"/>
      <c r="TY9" s="15"/>
      <c r="TZ9" s="9"/>
      <c r="UA9" s="119"/>
      <c r="UC9" s="9"/>
      <c r="UD9" s="15"/>
      <c r="UE9" s="9"/>
      <c r="UF9" s="119"/>
      <c r="UH9" s="9"/>
      <c r="UI9" s="15"/>
      <c r="UJ9" s="9"/>
      <c r="UK9" s="119"/>
      <c r="UM9" s="9"/>
      <c r="UN9" s="15"/>
      <c r="UO9" s="9"/>
      <c r="UP9" s="119"/>
      <c r="UR9" s="9"/>
      <c r="US9" s="15"/>
      <c r="UT9" s="9"/>
      <c r="UU9" s="119"/>
      <c r="UW9" s="9"/>
      <c r="UX9" s="15"/>
      <c r="UY9" s="9"/>
      <c r="UZ9" s="119"/>
      <c r="VB9" s="9"/>
      <c r="VC9" s="15"/>
      <c r="VD9" s="9"/>
      <c r="VE9" s="119"/>
      <c r="VG9" s="9"/>
      <c r="VH9" s="15"/>
      <c r="VI9" s="9"/>
      <c r="VJ9" s="119"/>
      <c r="VL9" s="9"/>
      <c r="VM9" s="15"/>
      <c r="VN9" s="9"/>
      <c r="VO9" s="119"/>
      <c r="VQ9" s="9"/>
      <c r="VR9" s="15"/>
      <c r="VS9" s="9"/>
      <c r="VT9" s="119"/>
      <c r="VV9" s="9"/>
      <c r="VW9" s="15"/>
      <c r="VX9" s="9"/>
      <c r="VY9" s="119"/>
      <c r="WA9" s="9"/>
      <c r="WB9" s="15"/>
      <c r="WC9" s="9"/>
      <c r="WD9" s="22"/>
      <c r="WF9" s="9"/>
      <c r="WG9" s="15"/>
      <c r="WH9" s="9"/>
      <c r="WI9" s="119"/>
      <c r="WK9" s="9"/>
      <c r="WL9" s="15"/>
      <c r="WM9" s="9"/>
      <c r="WN9" s="119"/>
      <c r="WP9" s="9"/>
      <c r="WQ9" s="15"/>
      <c r="WR9" s="9"/>
      <c r="WS9" s="22"/>
      <c r="WU9" s="9"/>
      <c r="WV9" s="15"/>
      <c r="WW9" s="9"/>
      <c r="WX9" s="22"/>
      <c r="WZ9" s="9"/>
      <c r="XA9" s="15"/>
      <c r="XB9" s="9"/>
      <c r="XC9" s="119"/>
      <c r="XE9" s="9"/>
      <c r="XF9" s="15"/>
      <c r="XG9" s="9"/>
      <c r="XH9" s="119"/>
      <c r="XJ9" s="9"/>
      <c r="XK9" s="15"/>
      <c r="XL9" s="9"/>
      <c r="XM9" s="119"/>
      <c r="XO9" s="9"/>
      <c r="XP9" s="15"/>
      <c r="XQ9" s="9"/>
      <c r="XR9" s="119"/>
      <c r="XT9" s="9"/>
      <c r="XU9" s="15"/>
      <c r="XV9" s="9"/>
      <c r="XW9" s="119"/>
      <c r="XY9" s="9"/>
      <c r="XZ9" s="15"/>
      <c r="YA9" s="9"/>
      <c r="YB9" s="119"/>
      <c r="YD9" s="9"/>
      <c r="YE9" s="15"/>
      <c r="YF9" s="9"/>
      <c r="YG9" s="119"/>
      <c r="YI9" s="9"/>
      <c r="YJ9" s="15"/>
      <c r="YK9" s="9"/>
      <c r="YL9" s="22"/>
      <c r="YN9" s="9"/>
      <c r="YO9" s="15"/>
      <c r="YP9" s="9"/>
      <c r="YQ9" s="119"/>
      <c r="YS9" s="9"/>
      <c r="YT9" s="15"/>
      <c r="YU9" s="9"/>
      <c r="YV9" s="22"/>
      <c r="YX9" s="9"/>
      <c r="YY9" s="15"/>
      <c r="YZ9" s="9"/>
      <c r="ZA9" s="119"/>
      <c r="ZC9" s="9"/>
      <c r="ZD9" s="15"/>
    </row>
    <row r="10" spans="1:680" s="10" customFormat="1">
      <c r="A10" s="9" t="s">
        <v>262</v>
      </c>
      <c r="B10" s="111" t="s">
        <v>263</v>
      </c>
      <c r="D10" s="11">
        <f>IF(C10="Kopman",1.2,1)</f>
        <v>1</v>
      </c>
      <c r="E10" s="112"/>
      <c r="F10" s="9" t="s">
        <v>262</v>
      </c>
      <c r="G10" s="102" t="s">
        <v>263</v>
      </c>
      <c r="I10" s="11">
        <f>IF(H10="Kopman",1.2,1)</f>
        <v>1</v>
      </c>
      <c r="J10" s="112"/>
      <c r="K10" s="9" t="s">
        <v>262</v>
      </c>
      <c r="L10" s="102" t="s">
        <v>251</v>
      </c>
      <c r="N10" s="11">
        <f>IF(M10="Kopman",1.2,1)</f>
        <v>1</v>
      </c>
      <c r="O10" s="112"/>
      <c r="P10" s="9" t="s">
        <v>262</v>
      </c>
      <c r="Q10" s="102" t="s">
        <v>251</v>
      </c>
      <c r="S10" s="11">
        <f>IF(R10="Kopman",1.2,1)</f>
        <v>1</v>
      </c>
      <c r="T10" s="112"/>
      <c r="U10" s="9" t="s">
        <v>262</v>
      </c>
      <c r="V10" s="102" t="s">
        <v>263</v>
      </c>
      <c r="X10" s="11">
        <f>IF(W10="Kopman",1.2,1)</f>
        <v>1</v>
      </c>
      <c r="Y10" s="112"/>
      <c r="Z10" s="9" t="s">
        <v>262</v>
      </c>
      <c r="AA10" s="113" t="s">
        <v>263</v>
      </c>
      <c r="AC10" s="11">
        <f>IF(AB10="Kopman",1.2,1)</f>
        <v>1</v>
      </c>
      <c r="AD10" s="112"/>
      <c r="AE10" s="9" t="s">
        <v>262</v>
      </c>
      <c r="AF10" s="102" t="s">
        <v>263</v>
      </c>
      <c r="AH10" s="11">
        <f>IF(AG10="Kopman",1.2,1)</f>
        <v>1</v>
      </c>
      <c r="AI10" s="112"/>
      <c r="AJ10" s="9" t="s">
        <v>262</v>
      </c>
      <c r="AK10" s="102" t="s">
        <v>251</v>
      </c>
      <c r="AM10" s="11">
        <f>IF(AL10="Kopman",1.2,1)</f>
        <v>1</v>
      </c>
      <c r="AN10" s="112"/>
      <c r="AO10" s="9" t="s">
        <v>262</v>
      </c>
      <c r="AP10" s="102" t="s">
        <v>251</v>
      </c>
      <c r="AR10" s="11">
        <f>IF(AQ10="Kopman",1.2,1)</f>
        <v>1</v>
      </c>
      <c r="AS10" s="112"/>
      <c r="AT10" s="9" t="s">
        <v>262</v>
      </c>
      <c r="AU10" s="102" t="s">
        <v>251</v>
      </c>
      <c r="AW10" s="11">
        <f>IF(AV10="Kopman",1.2,1)</f>
        <v>1</v>
      </c>
      <c r="AX10" s="112"/>
      <c r="AY10" s="9" t="s">
        <v>262</v>
      </c>
      <c r="AZ10" s="102" t="s">
        <v>263</v>
      </c>
      <c r="BB10" s="11">
        <f>IF(BA10="Kopman",1.2,1)</f>
        <v>1</v>
      </c>
      <c r="BC10" s="112"/>
      <c r="BD10" s="9" t="s">
        <v>262</v>
      </c>
      <c r="BE10" s="102" t="s">
        <v>263</v>
      </c>
      <c r="BG10" s="11">
        <f>IF(BF10="Kopman",1.2,1)</f>
        <v>1</v>
      </c>
      <c r="BH10" s="112"/>
      <c r="BI10" s="9" t="s">
        <v>262</v>
      </c>
      <c r="BJ10" s="102" t="s">
        <v>263</v>
      </c>
      <c r="BL10" s="11">
        <f>IF(BK10="Kopman",1.2,1)</f>
        <v>1</v>
      </c>
      <c r="BM10" s="112"/>
      <c r="BN10" s="9" t="s">
        <v>262</v>
      </c>
      <c r="BO10" s="102" t="s">
        <v>251</v>
      </c>
      <c r="BQ10" s="11">
        <f>IF(BP10="Kopman",1.2,1)</f>
        <v>1</v>
      </c>
      <c r="BR10" s="112"/>
      <c r="BS10" s="9" t="s">
        <v>262</v>
      </c>
      <c r="BT10" s="102" t="s">
        <v>251</v>
      </c>
      <c r="BV10" s="11">
        <f>IF(BU10="Kopman",1.2,1)</f>
        <v>1</v>
      </c>
      <c r="BW10" s="112"/>
      <c r="BX10" s="9" t="s">
        <v>262</v>
      </c>
      <c r="BY10" s="102" t="s">
        <v>251</v>
      </c>
      <c r="CA10" s="11">
        <f>IF(BZ10="Kopman",1.2,1)</f>
        <v>1</v>
      </c>
      <c r="CB10" s="112"/>
      <c r="CC10" s="9" t="s">
        <v>262</v>
      </c>
      <c r="CD10" s="102" t="s">
        <v>251</v>
      </c>
      <c r="CF10" s="11">
        <f>IF(CE10="Kopman",1.2,1)</f>
        <v>1</v>
      </c>
      <c r="CG10" s="112"/>
      <c r="CH10" s="9" t="s">
        <v>262</v>
      </c>
      <c r="CI10" s="102" t="s">
        <v>251</v>
      </c>
      <c r="CK10" s="11">
        <f>IF(CJ10="Kopman",1.2,1)</f>
        <v>1</v>
      </c>
      <c r="CL10" s="112"/>
      <c r="CM10" s="9" t="s">
        <v>262</v>
      </c>
      <c r="CN10" s="102" t="s">
        <v>251</v>
      </c>
      <c r="CP10" s="11">
        <f>IF(CO10="Kopman",1.2,1)</f>
        <v>1</v>
      </c>
      <c r="CQ10" s="112"/>
      <c r="CR10" s="9" t="s">
        <v>262</v>
      </c>
      <c r="CS10" s="102" t="s">
        <v>251</v>
      </c>
      <c r="CU10" s="11">
        <f>IF(CT10="Kopman",1.2,1)</f>
        <v>1</v>
      </c>
      <c r="CV10" s="112"/>
      <c r="CW10" s="9" t="s">
        <v>262</v>
      </c>
      <c r="CX10" s="102" t="s">
        <v>251</v>
      </c>
      <c r="CZ10" s="11">
        <f>IF(CY10="Kopman",1.2,1)</f>
        <v>1</v>
      </c>
      <c r="DA10" s="112"/>
      <c r="DB10" s="9" t="s">
        <v>262</v>
      </c>
      <c r="DC10" s="102" t="s">
        <v>263</v>
      </c>
      <c r="DE10" s="11">
        <f>IF(DD10="Kopman",1.2,1)</f>
        <v>1</v>
      </c>
      <c r="DF10" s="112"/>
      <c r="DG10" s="9" t="s">
        <v>262</v>
      </c>
      <c r="DH10" s="102" t="s">
        <v>264</v>
      </c>
      <c r="DJ10" s="11">
        <f>IF(DI10="Kopman",1.2,1)</f>
        <v>1</v>
      </c>
      <c r="DK10" s="112"/>
      <c r="DL10" s="9" t="s">
        <v>262</v>
      </c>
      <c r="DM10" s="102" t="s">
        <v>263</v>
      </c>
      <c r="DO10" s="11">
        <f>IF(DN10="Kopman",1.2,1)</f>
        <v>1</v>
      </c>
      <c r="DP10" s="112"/>
      <c r="DQ10" s="9" t="s">
        <v>262</v>
      </c>
      <c r="DR10" s="102" t="s">
        <v>264</v>
      </c>
      <c r="DT10" s="11">
        <f>IF(DS10="Kopman",1.2,1)</f>
        <v>1</v>
      </c>
      <c r="DU10" s="112"/>
      <c r="DV10" s="9" t="s">
        <v>262</v>
      </c>
      <c r="DW10" s="102" t="s">
        <v>251</v>
      </c>
      <c r="DY10" s="11">
        <f>IF(DX10="Kopman",1.2,1)</f>
        <v>1</v>
      </c>
      <c r="DZ10" s="112"/>
      <c r="EA10" s="9" t="s">
        <v>262</v>
      </c>
      <c r="EB10" s="102" t="s">
        <v>251</v>
      </c>
      <c r="ED10" s="11">
        <f>IF(EC10="Kopman",1.2,1)</f>
        <v>1</v>
      </c>
      <c r="EE10" s="112"/>
      <c r="EF10" s="9" t="s">
        <v>262</v>
      </c>
      <c r="EG10" s="102" t="s">
        <v>263</v>
      </c>
      <c r="EI10" s="11">
        <f>IF(EH10="Kopman",1.2,1)</f>
        <v>1</v>
      </c>
      <c r="EJ10" s="112"/>
      <c r="EK10" s="9" t="s">
        <v>262</v>
      </c>
      <c r="EL10" s="102" t="s">
        <v>310</v>
      </c>
      <c r="EN10" s="11">
        <f>IF(EM10="Kopman",1.2,1)</f>
        <v>1</v>
      </c>
      <c r="EO10" s="112"/>
      <c r="EP10" s="9" t="s">
        <v>262</v>
      </c>
      <c r="EQ10" s="102" t="s">
        <v>310</v>
      </c>
      <c r="ES10" s="11">
        <f>IF(ER10="Kopman",1.2,1)</f>
        <v>1</v>
      </c>
      <c r="ET10" s="112"/>
      <c r="EU10" s="9" t="s">
        <v>262</v>
      </c>
      <c r="EV10" s="102" t="s">
        <v>251</v>
      </c>
      <c r="EX10" s="11">
        <f>IF(EW10="Kopman",1.2,1)</f>
        <v>1</v>
      </c>
      <c r="EY10" s="112"/>
      <c r="EZ10" s="9" t="s">
        <v>262</v>
      </c>
      <c r="FA10" s="102" t="s">
        <v>310</v>
      </c>
      <c r="FC10" s="11">
        <f>IF(FB10="Kopman",1.2,1)</f>
        <v>1</v>
      </c>
      <c r="FD10" s="112"/>
      <c r="FE10" s="9" t="s">
        <v>262</v>
      </c>
      <c r="FF10" s="102" t="s">
        <v>263</v>
      </c>
      <c r="FH10" s="11">
        <f>IF(FG10="Kopman",1.2,1)</f>
        <v>1</v>
      </c>
      <c r="FI10" s="112"/>
      <c r="FJ10" s="9" t="s">
        <v>262</v>
      </c>
      <c r="FK10" s="113" t="s">
        <v>251</v>
      </c>
      <c r="FM10" s="11">
        <f>IF(FL10="Kopman",1.2,1)</f>
        <v>1</v>
      </c>
      <c r="FN10" s="112"/>
      <c r="FO10" s="9" t="s">
        <v>262</v>
      </c>
      <c r="FP10" s="102" t="s">
        <v>251</v>
      </c>
      <c r="FR10" s="11">
        <f>IF(FQ10="Kopman",1.2,1)</f>
        <v>1</v>
      </c>
      <c r="FS10" s="112"/>
      <c r="FT10" s="9" t="s">
        <v>262</v>
      </c>
      <c r="FU10" s="102" t="s">
        <v>251</v>
      </c>
      <c r="FW10" s="11">
        <f>IF(FV10="Kopman",1.2,1)</f>
        <v>1</v>
      </c>
      <c r="FX10" s="112"/>
      <c r="FY10" s="9" t="s">
        <v>262</v>
      </c>
      <c r="FZ10" s="102" t="s">
        <v>251</v>
      </c>
      <c r="GB10" s="11">
        <f>IF(GA10="Kopman",1.2,1)</f>
        <v>1</v>
      </c>
      <c r="GC10" s="112"/>
      <c r="GD10" s="9" t="s">
        <v>262</v>
      </c>
      <c r="GE10" s="102" t="s">
        <v>263</v>
      </c>
      <c r="GG10" s="11">
        <f>IF(GF10="Kopman",1.2,1)</f>
        <v>1</v>
      </c>
      <c r="GH10" s="112"/>
      <c r="GI10" s="9" t="s">
        <v>262</v>
      </c>
      <c r="GJ10" s="113" t="s">
        <v>310</v>
      </c>
      <c r="GL10" s="11">
        <f>IF(GK10="Kopman",1.2,1)</f>
        <v>1</v>
      </c>
      <c r="GM10" s="112"/>
      <c r="GN10" s="9" t="s">
        <v>262</v>
      </c>
      <c r="GO10" s="102" t="s">
        <v>310</v>
      </c>
      <c r="GQ10" s="11">
        <f>IF(GP10="Kopman",1.2,1)</f>
        <v>1</v>
      </c>
      <c r="GR10" s="112"/>
      <c r="GS10" s="9" t="s">
        <v>262</v>
      </c>
      <c r="GT10" s="102" t="s">
        <v>251</v>
      </c>
      <c r="GV10" s="11">
        <f>IF(GU10="Kopman",1.2,1)</f>
        <v>1</v>
      </c>
      <c r="GW10" s="112"/>
      <c r="GX10" s="9" t="s">
        <v>262</v>
      </c>
      <c r="GY10" s="102" t="s">
        <v>308</v>
      </c>
      <c r="HA10" s="11">
        <f>IF(GZ10="Kopman",1.2,1)</f>
        <v>1</v>
      </c>
      <c r="HB10" s="112"/>
      <c r="HC10" s="9" t="s">
        <v>262</v>
      </c>
      <c r="HD10" s="22" t="s">
        <v>310</v>
      </c>
      <c r="HF10" s="11">
        <f>IF(HE10="Kopman",1.2,1)</f>
        <v>1</v>
      </c>
      <c r="HG10" s="112"/>
      <c r="HH10" s="9" t="s">
        <v>262</v>
      </c>
      <c r="HI10" s="102" t="s">
        <v>264</v>
      </c>
      <c r="HK10" s="11">
        <f>IF(HJ10="Kopman",1.2,1)</f>
        <v>1</v>
      </c>
      <c r="HL10" s="112"/>
      <c r="HM10" s="9" t="s">
        <v>262</v>
      </c>
      <c r="HN10" s="102" t="s">
        <v>264</v>
      </c>
      <c r="HP10" s="11">
        <f>IF(HO10="Kopman",1.2,1)</f>
        <v>1</v>
      </c>
      <c r="HQ10" s="112"/>
      <c r="HR10" s="9" t="s">
        <v>262</v>
      </c>
      <c r="HS10" s="111" t="s">
        <v>251</v>
      </c>
      <c r="HU10" s="11">
        <f>IF(HT10="Kopman",1.2,1)</f>
        <v>1</v>
      </c>
      <c r="HV10" s="112"/>
      <c r="HW10" s="9" t="s">
        <v>262</v>
      </c>
      <c r="HX10" s="102" t="s">
        <v>263</v>
      </c>
      <c r="HZ10" s="11">
        <f>IF(HY10="Kopman",1.2,1)</f>
        <v>1</v>
      </c>
      <c r="IA10" s="112"/>
      <c r="IB10" s="9" t="s">
        <v>262</v>
      </c>
      <c r="IC10" s="102" t="s">
        <v>419</v>
      </c>
      <c r="IE10" s="11">
        <f>IF(ID10="Kopman",1.2,1)</f>
        <v>1</v>
      </c>
      <c r="IF10" s="112"/>
      <c r="IG10" s="9" t="s">
        <v>262</v>
      </c>
      <c r="IH10" s="102" t="s">
        <v>263</v>
      </c>
      <c r="IJ10" s="11">
        <f>IF(II10="Kopman",1.2,1)</f>
        <v>1</v>
      </c>
      <c r="IK10" s="112"/>
      <c r="IL10" s="9" t="s">
        <v>262</v>
      </c>
      <c r="IM10" s="102" t="s">
        <v>310</v>
      </c>
      <c r="IO10" s="11">
        <f>IF(IN10="Kopman",1.2,1)</f>
        <v>1</v>
      </c>
      <c r="IP10" s="15"/>
      <c r="IQ10" s="9" t="s">
        <v>262</v>
      </c>
      <c r="IR10" s="102" t="s">
        <v>264</v>
      </c>
      <c r="IT10" s="11">
        <f>IF(IS10="Kopman",1.2,1)</f>
        <v>1</v>
      </c>
      <c r="IU10" s="15"/>
      <c r="IV10" s="9" t="s">
        <v>262</v>
      </c>
      <c r="IW10" s="102" t="s">
        <v>251</v>
      </c>
      <c r="IY10" s="11">
        <f>IF(IX10="Kopman",1.2,1)</f>
        <v>1</v>
      </c>
      <c r="IZ10" s="15"/>
      <c r="JA10" s="9" t="s">
        <v>262</v>
      </c>
      <c r="JB10" s="102" t="s">
        <v>263</v>
      </c>
      <c r="JD10" s="11">
        <f>IF(JC10="Kopman",1.2,1)</f>
        <v>1</v>
      </c>
      <c r="JE10" s="15"/>
      <c r="JF10" s="9" t="s">
        <v>262</v>
      </c>
      <c r="JG10" s="102" t="s">
        <v>263</v>
      </c>
      <c r="JI10" s="11">
        <f>IF(JH10="Kopman",1.2,1)</f>
        <v>1</v>
      </c>
      <c r="JJ10" s="15"/>
      <c r="JK10" s="9" t="s">
        <v>262</v>
      </c>
      <c r="JL10" s="113" t="s">
        <v>419</v>
      </c>
      <c r="JN10" s="11">
        <f>IF(JM10="Kopman",1.2,1)</f>
        <v>1</v>
      </c>
      <c r="JO10" s="15"/>
      <c r="JP10" s="9" t="s">
        <v>262</v>
      </c>
      <c r="JQ10" s="102" t="s">
        <v>263</v>
      </c>
      <c r="JS10" s="11">
        <f>IF(JR10="Kopman",1.2,1)</f>
        <v>1</v>
      </c>
      <c r="JT10" s="15"/>
      <c r="JU10" s="9" t="s">
        <v>262</v>
      </c>
      <c r="JV10" s="102" t="s">
        <v>257</v>
      </c>
      <c r="JX10" s="11">
        <f>IF(JW10="Kopman",1.2,1)</f>
        <v>1</v>
      </c>
      <c r="JY10" s="15"/>
      <c r="JZ10" s="9" t="s">
        <v>262</v>
      </c>
      <c r="KA10" s="102" t="s">
        <v>251</v>
      </c>
      <c r="KC10" s="11">
        <f>IF(KB10="Kopman",1.2,1)</f>
        <v>1</v>
      </c>
      <c r="KD10" s="15"/>
      <c r="KE10" s="9" t="s">
        <v>262</v>
      </c>
      <c r="KF10" s="102" t="s">
        <v>263</v>
      </c>
      <c r="KG10" s="12"/>
      <c r="KH10" s="11">
        <f>IF(KG10="Kopman",1.2,1)</f>
        <v>1</v>
      </c>
      <c r="KI10" s="15"/>
      <c r="KJ10" s="9" t="s">
        <v>262</v>
      </c>
      <c r="KK10" s="102" t="s">
        <v>264</v>
      </c>
      <c r="KM10" s="11">
        <f>IF(KL10="Kopman",1.2,1)</f>
        <v>1</v>
      </c>
      <c r="KN10" s="15"/>
      <c r="KO10" s="9" t="s">
        <v>262</v>
      </c>
      <c r="KP10" s="22" t="s">
        <v>310</v>
      </c>
      <c r="KR10" s="11">
        <f>IF(KQ10="Kopman",1.2,1)</f>
        <v>1</v>
      </c>
      <c r="KS10" s="15"/>
      <c r="KT10" s="9" t="s">
        <v>262</v>
      </c>
      <c r="KU10" s="102" t="s">
        <v>251</v>
      </c>
      <c r="KW10" s="11">
        <f>IF(KV10="Kopman",1.2,1)</f>
        <v>1</v>
      </c>
      <c r="KX10" s="15"/>
      <c r="KY10" s="9" t="s">
        <v>262</v>
      </c>
      <c r="KZ10" s="113" t="s">
        <v>265</v>
      </c>
      <c r="LB10" s="11">
        <f>IF(LA10="Kopman",1.2,1)</f>
        <v>1</v>
      </c>
      <c r="LC10" s="15"/>
      <c r="LD10" s="9" t="s">
        <v>262</v>
      </c>
      <c r="LE10" s="102" t="s">
        <v>251</v>
      </c>
      <c r="LG10" s="11">
        <f>IF(LF10="Kopman",1.2,1)</f>
        <v>1</v>
      </c>
      <c r="LH10" s="15"/>
      <c r="LI10" s="9" t="s">
        <v>262</v>
      </c>
      <c r="LJ10" s="102" t="s">
        <v>301</v>
      </c>
      <c r="LL10" s="11">
        <f>IF(LK10="Kopman",1.2,1)</f>
        <v>1</v>
      </c>
      <c r="LM10" s="15"/>
      <c r="LN10" s="9" t="s">
        <v>262</v>
      </c>
      <c r="LO10" s="102" t="s">
        <v>308</v>
      </c>
      <c r="LQ10" s="11">
        <f>IF(LP10="Kopman",1.2,1)</f>
        <v>1</v>
      </c>
      <c r="LR10" s="15"/>
      <c r="LS10" s="9" t="s">
        <v>262</v>
      </c>
      <c r="LT10" s="102" t="s">
        <v>264</v>
      </c>
      <c r="LV10" s="11">
        <f>IF(LU10="Kopman",1.2,1)</f>
        <v>1</v>
      </c>
      <c r="LW10" s="15"/>
      <c r="LX10" s="9" t="s">
        <v>262</v>
      </c>
      <c r="LY10" s="102" t="s">
        <v>264</v>
      </c>
      <c r="MA10" s="11">
        <f>IF(LZ10="Kopman",1.2,1)</f>
        <v>1</v>
      </c>
      <c r="MB10" s="15"/>
      <c r="MC10" s="9" t="s">
        <v>262</v>
      </c>
      <c r="MD10" s="102" t="s">
        <v>311</v>
      </c>
      <c r="MF10" s="11">
        <f>IF(ME10="Kopman",1.2,1)</f>
        <v>1</v>
      </c>
      <c r="MG10" s="15"/>
      <c r="MH10" s="9" t="s">
        <v>262</v>
      </c>
      <c r="MI10" s="102" t="s">
        <v>264</v>
      </c>
      <c r="MK10" s="11">
        <f>IF(MJ10="Kopman",1.2,1)</f>
        <v>1</v>
      </c>
      <c r="ML10" s="15"/>
      <c r="MM10" s="9" t="s">
        <v>262</v>
      </c>
      <c r="MN10" s="114" t="s">
        <v>251</v>
      </c>
      <c r="MP10" s="11">
        <f>IF(MO10="Kopman",1.2,1)</f>
        <v>1</v>
      </c>
      <c r="MQ10" s="15"/>
      <c r="MR10" s="9" t="s">
        <v>262</v>
      </c>
      <c r="MS10" s="102" t="s">
        <v>263</v>
      </c>
      <c r="MU10" s="11">
        <f>IF(MT10="Kopman",1.2,1)</f>
        <v>1</v>
      </c>
      <c r="MV10" s="15"/>
      <c r="MW10" s="9" t="s">
        <v>262</v>
      </c>
      <c r="MX10" s="102" t="s">
        <v>308</v>
      </c>
      <c r="MZ10" s="11">
        <f>IF(MY10="Kopman",1.2,1)</f>
        <v>1</v>
      </c>
      <c r="NA10" s="15"/>
      <c r="NB10" s="9" t="s">
        <v>262</v>
      </c>
      <c r="NC10" s="102" t="s">
        <v>265</v>
      </c>
      <c r="NE10" s="11">
        <f>IF(ND10="Kopman",1.2,1)</f>
        <v>1</v>
      </c>
      <c r="NF10" s="15"/>
      <c r="NG10" s="9" t="s">
        <v>262</v>
      </c>
      <c r="NH10" s="102" t="s">
        <v>263</v>
      </c>
      <c r="NJ10" s="11">
        <f>IF(NI10="Kopman",1.2,1)</f>
        <v>1</v>
      </c>
      <c r="NK10" s="15"/>
      <c r="NL10" s="9" t="s">
        <v>262</v>
      </c>
      <c r="NM10" s="102" t="s">
        <v>264</v>
      </c>
      <c r="NO10" s="11">
        <f>IF(NN10="Kopman",1.2,1)</f>
        <v>1</v>
      </c>
      <c r="NP10" s="15"/>
      <c r="NQ10" s="9" t="s">
        <v>262</v>
      </c>
      <c r="NR10" s="102" t="s">
        <v>419</v>
      </c>
      <c r="NT10" s="11">
        <f>IF(NS10="Kopman",1.2,1)</f>
        <v>1</v>
      </c>
      <c r="NU10" s="15"/>
      <c r="NV10" s="9" t="s">
        <v>262</v>
      </c>
      <c r="NW10" s="102" t="s">
        <v>419</v>
      </c>
      <c r="NY10" s="11">
        <f>IF(NX10="Kopman",1.2,1)</f>
        <v>1</v>
      </c>
      <c r="NZ10" s="15"/>
      <c r="OA10" s="9" t="s">
        <v>262</v>
      </c>
      <c r="OB10" s="102" t="s">
        <v>346</v>
      </c>
      <c r="OD10" s="11">
        <f>IF(OC10="Kopman",1.2,1)</f>
        <v>1</v>
      </c>
      <c r="OE10" s="15"/>
      <c r="OF10" s="9" t="s">
        <v>262</v>
      </c>
      <c r="OG10" s="102" t="s">
        <v>310</v>
      </c>
      <c r="OI10" s="11">
        <f>IF(OH10="Kopman",1.2,1)</f>
        <v>1</v>
      </c>
      <c r="OJ10" s="15"/>
      <c r="OK10" s="9" t="s">
        <v>262</v>
      </c>
      <c r="OL10" s="113" t="s">
        <v>264</v>
      </c>
      <c r="ON10" s="11">
        <f>IF(OM10="Kopman",1.2,1)</f>
        <v>1</v>
      </c>
      <c r="OO10" s="15"/>
      <c r="OP10" s="9" t="s">
        <v>262</v>
      </c>
      <c r="OQ10" s="102" t="s">
        <v>251</v>
      </c>
      <c r="OS10" s="11">
        <f>IF(OR10="Kopman",1.2,1)</f>
        <v>1</v>
      </c>
      <c r="OT10" s="15"/>
      <c r="OU10" s="9" t="s">
        <v>262</v>
      </c>
      <c r="OV10" s="102" t="s">
        <v>263</v>
      </c>
      <c r="OX10" s="11">
        <f>IF(OW10="Kopman",1.2,1)</f>
        <v>1</v>
      </c>
      <c r="OY10" s="15"/>
      <c r="OZ10" s="9" t="s">
        <v>262</v>
      </c>
      <c r="PA10" s="22" t="s">
        <v>251</v>
      </c>
      <c r="PC10" s="11">
        <f>IF(PB10="Kopman",1.2,1)</f>
        <v>1</v>
      </c>
      <c r="PD10" s="15"/>
      <c r="PE10" s="9" t="s">
        <v>262</v>
      </c>
      <c r="PF10" s="102" t="s">
        <v>263</v>
      </c>
      <c r="PH10" s="11">
        <f>IF(PG10="Kopman",1.2,1)</f>
        <v>1</v>
      </c>
      <c r="PI10" s="15"/>
      <c r="PJ10" s="9" t="s">
        <v>262</v>
      </c>
      <c r="PK10" s="22" t="s">
        <v>251</v>
      </c>
      <c r="PM10" s="11">
        <f>IF(PL10="Kopman",1.2,1)</f>
        <v>1</v>
      </c>
      <c r="PN10" s="15"/>
      <c r="PO10" s="9" t="s">
        <v>262</v>
      </c>
      <c r="PP10" s="102" t="s">
        <v>263</v>
      </c>
      <c r="PR10" s="11">
        <f>IF(PQ10="Kopman",1.2,1)</f>
        <v>1</v>
      </c>
      <c r="PS10" s="15"/>
      <c r="PT10" s="9" t="s">
        <v>262</v>
      </c>
      <c r="PU10" s="102" t="s">
        <v>263</v>
      </c>
      <c r="PW10" s="11">
        <f>IF(PV10="Kopman",1.2,1)</f>
        <v>1</v>
      </c>
      <c r="PX10" s="15"/>
      <c r="PY10" s="9" t="s">
        <v>262</v>
      </c>
      <c r="PZ10" s="102" t="s">
        <v>251</v>
      </c>
      <c r="QB10" s="11">
        <f>IF(QA10="Kopman",1.2,1)</f>
        <v>1</v>
      </c>
      <c r="QC10" s="15"/>
      <c r="QD10" s="9" t="s">
        <v>262</v>
      </c>
      <c r="QE10" s="102" t="s">
        <v>263</v>
      </c>
      <c r="QG10" s="11">
        <f>IF(QF10="Kopman",1.2,1)</f>
        <v>1</v>
      </c>
      <c r="QH10" s="15"/>
      <c r="QI10" s="9" t="s">
        <v>262</v>
      </c>
      <c r="QJ10" s="102" t="s">
        <v>311</v>
      </c>
      <c r="QL10" s="11">
        <f>IF(QK10="Kopman",1.2,1)</f>
        <v>1</v>
      </c>
      <c r="QM10" s="15"/>
      <c r="QN10" s="9" t="s">
        <v>262</v>
      </c>
      <c r="QO10" s="102" t="s">
        <v>357</v>
      </c>
      <c r="QQ10" s="11">
        <f>IF(QP10="Kopman",1.2,1)</f>
        <v>1</v>
      </c>
      <c r="QR10" s="15"/>
      <c r="QS10" s="9" t="s">
        <v>262</v>
      </c>
      <c r="QT10" s="118" t="s">
        <v>251</v>
      </c>
      <c r="QV10" s="11">
        <f>IF(QU10="Kopman",1.2,1)</f>
        <v>1</v>
      </c>
      <c r="QW10" s="15"/>
      <c r="QX10" s="9" t="s">
        <v>262</v>
      </c>
      <c r="QY10" s="111" t="s">
        <v>264</v>
      </c>
      <c r="RA10" s="11">
        <f>IF(QZ10="Kopman",1.2,1)</f>
        <v>1</v>
      </c>
      <c r="RB10" s="15"/>
      <c r="RC10" s="9" t="s">
        <v>262</v>
      </c>
      <c r="RD10" s="102" t="s">
        <v>253</v>
      </c>
      <c r="RF10" s="11">
        <f>IF(RE10="Kopman",1.2,1)</f>
        <v>1</v>
      </c>
      <c r="RG10" s="15"/>
      <c r="RH10" s="9" t="s">
        <v>262</v>
      </c>
      <c r="RI10" s="102" t="s">
        <v>251</v>
      </c>
      <c r="RK10" s="11">
        <f>IF(RJ10="Kopman",1.2,1)</f>
        <v>1</v>
      </c>
      <c r="RL10" s="15"/>
      <c r="RM10" s="9" t="s">
        <v>262</v>
      </c>
      <c r="RN10" s="22" t="s">
        <v>310</v>
      </c>
      <c r="RP10" s="11">
        <f>IF(RO10="Kopman",1.2,1)</f>
        <v>1</v>
      </c>
      <c r="RQ10" s="15"/>
      <c r="RR10" s="9" t="s">
        <v>262</v>
      </c>
      <c r="RS10" s="102" t="s">
        <v>251</v>
      </c>
      <c r="RU10" s="11">
        <f>IF(RT10="Kopman",1.2,1)</f>
        <v>1</v>
      </c>
      <c r="RV10" s="15"/>
      <c r="RW10" s="9" t="s">
        <v>262</v>
      </c>
      <c r="RX10" s="102" t="s">
        <v>267</v>
      </c>
      <c r="RZ10" s="11">
        <f>IF(RY10="Kopman",1.2,1)</f>
        <v>1</v>
      </c>
      <c r="SA10" s="15"/>
      <c r="SB10" s="9" t="s">
        <v>262</v>
      </c>
      <c r="SC10" s="117" t="s">
        <v>264</v>
      </c>
      <c r="SE10" s="11">
        <f>IF(SD10="Kopman",1.2,1)</f>
        <v>1</v>
      </c>
      <c r="SF10" s="15"/>
      <c r="SG10" s="9" t="s">
        <v>262</v>
      </c>
      <c r="SH10" s="113" t="s">
        <v>251</v>
      </c>
      <c r="SJ10" s="11">
        <f>IF(SI10="Kopman",1.2,1)</f>
        <v>1</v>
      </c>
      <c r="SK10" s="15"/>
      <c r="SL10" s="9" t="s">
        <v>262</v>
      </c>
      <c r="SM10" s="102" t="s">
        <v>251</v>
      </c>
      <c r="SO10" s="11">
        <f>IF(SN10="Kopman",1.2,1)</f>
        <v>1</v>
      </c>
      <c r="SP10" s="15"/>
      <c r="SQ10" s="9" t="s">
        <v>262</v>
      </c>
      <c r="SR10" s="113" t="s">
        <v>264</v>
      </c>
      <c r="ST10" s="11">
        <f>IF(SS10="Kopman",1.2,1)</f>
        <v>1</v>
      </c>
      <c r="SU10" s="15"/>
      <c r="SV10" s="9" t="s">
        <v>262</v>
      </c>
      <c r="SW10" s="102" t="s">
        <v>257</v>
      </c>
      <c r="SY10" s="11">
        <f>IF(SX10="Kopman",1.2,1)</f>
        <v>1</v>
      </c>
      <c r="SZ10" s="15"/>
      <c r="TA10" s="9" t="s">
        <v>262</v>
      </c>
      <c r="TB10" s="102" t="s">
        <v>263</v>
      </c>
      <c r="TD10" s="11">
        <f>IF(TC10="Kopman",1.2,1)</f>
        <v>1</v>
      </c>
      <c r="TE10" s="15"/>
      <c r="TF10" s="9" t="s">
        <v>262</v>
      </c>
      <c r="TG10" s="102" t="s">
        <v>251</v>
      </c>
      <c r="TI10" s="11">
        <f>IF(TH10="Kopman",1.2,1)</f>
        <v>1</v>
      </c>
      <c r="TJ10" s="15"/>
      <c r="TK10" s="9" t="s">
        <v>262</v>
      </c>
      <c r="TL10" s="113" t="s">
        <v>310</v>
      </c>
      <c r="TN10" s="11">
        <f>IF(TM10="Kopman",1.2,1)</f>
        <v>1</v>
      </c>
      <c r="TO10" s="15"/>
      <c r="TP10" s="9" t="s">
        <v>262</v>
      </c>
      <c r="TQ10" s="102" t="s">
        <v>251</v>
      </c>
      <c r="TS10" s="11">
        <f>IF(TR10="Kopman",1.2,1)</f>
        <v>1</v>
      </c>
      <c r="TT10" s="15"/>
      <c r="TU10" s="9" t="s">
        <v>262</v>
      </c>
      <c r="TV10" s="113" t="s">
        <v>264</v>
      </c>
      <c r="TX10" s="11">
        <f>IF(TW10="Kopman",1.2,1)</f>
        <v>1</v>
      </c>
      <c r="TY10" s="15"/>
      <c r="TZ10" s="9" t="s">
        <v>262</v>
      </c>
      <c r="UA10" s="102" t="s">
        <v>251</v>
      </c>
      <c r="UC10" s="11">
        <f>IF(UB10="Kopman",1.2,1)</f>
        <v>1</v>
      </c>
      <c r="UD10" s="15"/>
      <c r="UE10" s="9" t="s">
        <v>262</v>
      </c>
      <c r="UF10" s="102" t="s">
        <v>253</v>
      </c>
      <c r="UH10" s="11">
        <f>IF(UG10="Kopman",1.2,1)</f>
        <v>1</v>
      </c>
      <c r="UI10" s="15"/>
      <c r="UJ10" s="9" t="s">
        <v>262</v>
      </c>
      <c r="UK10" s="102" t="s">
        <v>264</v>
      </c>
      <c r="UM10" s="11">
        <f>IF(UL10="Kopman",1.2,1)</f>
        <v>1</v>
      </c>
      <c r="UN10" s="15"/>
      <c r="UO10" s="9" t="s">
        <v>262</v>
      </c>
      <c r="UP10" s="102" t="s">
        <v>265</v>
      </c>
      <c r="UR10" s="11">
        <f>IF(UQ10="Kopman",1.2,1)</f>
        <v>1</v>
      </c>
      <c r="US10" s="15"/>
      <c r="UT10" s="9" t="s">
        <v>262</v>
      </c>
      <c r="UU10" s="102" t="s">
        <v>251</v>
      </c>
      <c r="UW10" s="11">
        <f>IF(UV10="Kopman",1.2,1)</f>
        <v>1</v>
      </c>
      <c r="UX10" s="15"/>
      <c r="UY10" s="9" t="s">
        <v>262</v>
      </c>
      <c r="UZ10" s="102" t="s">
        <v>264</v>
      </c>
      <c r="VB10" s="11">
        <f>IF(VA10="Kopman",1.2,1)</f>
        <v>1</v>
      </c>
      <c r="VC10" s="15"/>
      <c r="VD10" s="9" t="s">
        <v>262</v>
      </c>
      <c r="VE10" s="113" t="s">
        <v>265</v>
      </c>
      <c r="VG10" s="11">
        <f>IF(VF10="Kopman",1.2,1)</f>
        <v>1</v>
      </c>
      <c r="VH10" s="15"/>
      <c r="VI10" s="9" t="s">
        <v>262</v>
      </c>
      <c r="VJ10" s="102" t="s">
        <v>311</v>
      </c>
      <c r="VL10" s="11">
        <f>IF(VK10="Kopman",1.2,1)</f>
        <v>1</v>
      </c>
      <c r="VM10" s="15"/>
      <c r="VN10" s="9" t="s">
        <v>262</v>
      </c>
      <c r="VO10" s="102" t="s">
        <v>253</v>
      </c>
      <c r="VQ10" s="11">
        <f>IF(VP10="Kopman",1.2,1)</f>
        <v>1</v>
      </c>
      <c r="VR10" s="15"/>
      <c r="VS10" s="9" t="s">
        <v>262</v>
      </c>
      <c r="VT10" s="102" t="s">
        <v>253</v>
      </c>
      <c r="VV10" s="11">
        <f>IF(VU10="Kopman",1.2,1)</f>
        <v>1</v>
      </c>
      <c r="VW10" s="15"/>
      <c r="VX10" s="9" t="s">
        <v>262</v>
      </c>
      <c r="VY10" s="102" t="s">
        <v>265</v>
      </c>
      <c r="WA10" s="11">
        <f>IF(VZ10="Kopman",1.2,1)</f>
        <v>1</v>
      </c>
      <c r="WB10" s="15"/>
      <c r="WC10" s="9" t="s">
        <v>262</v>
      </c>
      <c r="WD10" s="22" t="s">
        <v>251</v>
      </c>
      <c r="WF10" s="11">
        <f>IF(WE10="Kopman",1.2,1)</f>
        <v>1</v>
      </c>
      <c r="WG10" s="15"/>
      <c r="WH10" s="9" t="s">
        <v>262</v>
      </c>
      <c r="WI10" s="102" t="s">
        <v>264</v>
      </c>
      <c r="WK10" s="11">
        <f>IF(WJ10="Kopman",1.2,1)</f>
        <v>1</v>
      </c>
      <c r="WL10" s="15"/>
      <c r="WM10" s="9" t="s">
        <v>262</v>
      </c>
      <c r="WN10" s="102" t="s">
        <v>251</v>
      </c>
      <c r="WP10" s="11">
        <f>IF(WO10="Kopman",1.2,1)</f>
        <v>1</v>
      </c>
      <c r="WQ10" s="15"/>
      <c r="WR10" s="9" t="s">
        <v>262</v>
      </c>
      <c r="WS10" s="22" t="s">
        <v>265</v>
      </c>
      <c r="WU10" s="11">
        <f>IF(WT10="Kopman",1.2,1)</f>
        <v>1</v>
      </c>
      <c r="WV10" s="15"/>
      <c r="WW10" s="9" t="s">
        <v>262</v>
      </c>
      <c r="WX10" s="22" t="s">
        <v>251</v>
      </c>
      <c r="WZ10" s="11">
        <f>IF(WY10="Kopman",1.2,1)</f>
        <v>1</v>
      </c>
      <c r="XA10" s="15"/>
      <c r="XB10" s="9" t="s">
        <v>262</v>
      </c>
      <c r="XC10" s="102" t="s">
        <v>251</v>
      </c>
      <c r="XE10" s="11">
        <f>IF(XD10="Kopman",1.2,1)</f>
        <v>1</v>
      </c>
      <c r="XF10" s="15"/>
      <c r="XG10" s="9" t="s">
        <v>262</v>
      </c>
      <c r="XH10" s="113" t="s">
        <v>251</v>
      </c>
      <c r="XJ10" s="11">
        <f>IF(XI10="Kopman",1.2,1)</f>
        <v>1</v>
      </c>
      <c r="XK10" s="15"/>
      <c r="XL10" s="9" t="s">
        <v>262</v>
      </c>
      <c r="XM10" s="102" t="s">
        <v>265</v>
      </c>
      <c r="XO10" s="11">
        <f>IF(XN10="Kopman",1.2,1)</f>
        <v>1</v>
      </c>
      <c r="XP10" s="15"/>
      <c r="XQ10" s="9" t="s">
        <v>262</v>
      </c>
      <c r="XR10" s="113" t="s">
        <v>251</v>
      </c>
      <c r="XT10" s="11">
        <f>IF(XS10="Kopman",1.2,1)</f>
        <v>1</v>
      </c>
      <c r="XU10" s="15"/>
      <c r="XV10" s="9" t="s">
        <v>262</v>
      </c>
      <c r="XW10" s="102" t="s">
        <v>264</v>
      </c>
      <c r="XY10" s="11">
        <f>IF(XX10="Kopman",1.2,1)</f>
        <v>1</v>
      </c>
      <c r="XZ10" s="15"/>
      <c r="YA10" s="9" t="s">
        <v>262</v>
      </c>
      <c r="YB10" s="102" t="s">
        <v>251</v>
      </c>
      <c r="YD10" s="11">
        <f>IF(YC10="Kopman",1.2,1)</f>
        <v>1</v>
      </c>
      <c r="YE10" s="15"/>
      <c r="YF10" s="9" t="s">
        <v>262</v>
      </c>
      <c r="YG10" s="102" t="s">
        <v>251</v>
      </c>
      <c r="YI10" s="11">
        <f>IF(YH10="Kopman",1.2,1)</f>
        <v>1</v>
      </c>
      <c r="YJ10" s="15"/>
      <c r="YK10" s="9" t="s">
        <v>262</v>
      </c>
      <c r="YL10" s="22" t="s">
        <v>251</v>
      </c>
      <c r="YN10" s="11">
        <f>IF(YM10="Kopman",1.2,1)</f>
        <v>1</v>
      </c>
      <c r="YO10" s="15"/>
      <c r="YP10" s="9" t="s">
        <v>262</v>
      </c>
      <c r="YQ10" s="113" t="s">
        <v>264</v>
      </c>
      <c r="YS10" s="11">
        <f>IF(YR10="Kopman",1.2,1)</f>
        <v>1</v>
      </c>
      <c r="YT10" s="15"/>
      <c r="YU10" s="9" t="s">
        <v>262</v>
      </c>
      <c r="YV10" s="22" t="s">
        <v>251</v>
      </c>
      <c r="YX10" s="11">
        <f>IF(YW10="Kopman",1.2,1)</f>
        <v>1</v>
      </c>
      <c r="YY10" s="15"/>
      <c r="YZ10" s="9" t="s">
        <v>262</v>
      </c>
      <c r="ZA10" s="102" t="s">
        <v>263</v>
      </c>
      <c r="ZC10" s="11">
        <f>IF(ZB10="Kopman",1.2,1)</f>
        <v>1</v>
      </c>
      <c r="ZD10" s="15"/>
    </row>
    <row r="11" spans="1:680" s="10" customFormat="1">
      <c r="A11" s="9" t="s">
        <v>275</v>
      </c>
      <c r="B11" s="111" t="s">
        <v>251</v>
      </c>
      <c r="D11" s="12"/>
      <c r="E11" s="112"/>
      <c r="F11" s="9" t="s">
        <v>275</v>
      </c>
      <c r="G11" s="102" t="s">
        <v>251</v>
      </c>
      <c r="I11" s="12"/>
      <c r="J11" s="112"/>
      <c r="K11" s="9" t="s">
        <v>275</v>
      </c>
      <c r="L11" s="102" t="s">
        <v>263</v>
      </c>
      <c r="N11" s="12"/>
      <c r="O11" s="112"/>
      <c r="P11" s="9" t="s">
        <v>275</v>
      </c>
      <c r="Q11" s="102" t="s">
        <v>253</v>
      </c>
      <c r="S11" s="12"/>
      <c r="T11" s="112"/>
      <c r="U11" s="9" t="s">
        <v>275</v>
      </c>
      <c r="V11" s="102" t="s">
        <v>251</v>
      </c>
      <c r="X11" s="12"/>
      <c r="Y11" s="112"/>
      <c r="Z11" s="9" t="s">
        <v>275</v>
      </c>
      <c r="AA11" s="102" t="s">
        <v>253</v>
      </c>
      <c r="AC11" s="12"/>
      <c r="AD11" s="112"/>
      <c r="AE11" s="9" t="s">
        <v>275</v>
      </c>
      <c r="AF11" s="102" t="s">
        <v>264</v>
      </c>
      <c r="AH11" s="12"/>
      <c r="AI11" s="112"/>
      <c r="AJ11" s="9" t="s">
        <v>275</v>
      </c>
      <c r="AK11" s="102" t="s">
        <v>263</v>
      </c>
      <c r="AM11" s="12"/>
      <c r="AN11" s="112"/>
      <c r="AO11" s="9" t="s">
        <v>275</v>
      </c>
      <c r="AP11" s="102" t="s">
        <v>253</v>
      </c>
      <c r="AR11" s="12"/>
      <c r="AS11" s="112"/>
      <c r="AT11" s="9" t="s">
        <v>275</v>
      </c>
      <c r="AU11" s="102" t="s">
        <v>264</v>
      </c>
      <c r="AW11" s="12"/>
      <c r="AX11" s="112"/>
      <c r="AY11" s="9" t="s">
        <v>275</v>
      </c>
      <c r="AZ11" s="102" t="s">
        <v>264</v>
      </c>
      <c r="BB11" s="12"/>
      <c r="BC11" s="112"/>
      <c r="BD11" s="9" t="s">
        <v>275</v>
      </c>
      <c r="BE11" s="102" t="s">
        <v>251</v>
      </c>
      <c r="BG11" s="12"/>
      <c r="BH11" s="112"/>
      <c r="BI11" s="9" t="s">
        <v>275</v>
      </c>
      <c r="BJ11" s="102" t="s">
        <v>251</v>
      </c>
      <c r="BL11" s="12"/>
      <c r="BM11" s="112"/>
      <c r="BN11" s="9" t="s">
        <v>275</v>
      </c>
      <c r="BO11" s="102" t="s">
        <v>264</v>
      </c>
      <c r="BQ11" s="12"/>
      <c r="BR11" s="112"/>
      <c r="BS11" s="9" t="s">
        <v>275</v>
      </c>
      <c r="BT11" s="102" t="s">
        <v>264</v>
      </c>
      <c r="BV11" s="12"/>
      <c r="BW11" s="112"/>
      <c r="BX11" s="9" t="s">
        <v>275</v>
      </c>
      <c r="BY11" s="102" t="s">
        <v>308</v>
      </c>
      <c r="CA11" s="12"/>
      <c r="CB11" s="112"/>
      <c r="CC11" s="9" t="s">
        <v>275</v>
      </c>
      <c r="CD11" s="102" t="s">
        <v>265</v>
      </c>
      <c r="CF11" s="12"/>
      <c r="CG11" s="112"/>
      <c r="CH11" s="9" t="s">
        <v>275</v>
      </c>
      <c r="CI11" s="102" t="s">
        <v>357</v>
      </c>
      <c r="CK11" s="12"/>
      <c r="CL11" s="112"/>
      <c r="CM11" s="9" t="s">
        <v>275</v>
      </c>
      <c r="CN11" s="102" t="s">
        <v>264</v>
      </c>
      <c r="CP11" s="12"/>
      <c r="CQ11" s="112"/>
      <c r="CR11" s="9" t="s">
        <v>275</v>
      </c>
      <c r="CS11" s="102" t="s">
        <v>264</v>
      </c>
      <c r="CU11" s="12"/>
      <c r="CV11" s="112"/>
      <c r="CW11" s="9" t="s">
        <v>275</v>
      </c>
      <c r="CX11" s="102" t="s">
        <v>263</v>
      </c>
      <c r="CZ11" s="12"/>
      <c r="DA11" s="112"/>
      <c r="DB11" s="9" t="s">
        <v>275</v>
      </c>
      <c r="DC11" s="102" t="s">
        <v>308</v>
      </c>
      <c r="DE11" s="12"/>
      <c r="DF11" s="112"/>
      <c r="DG11" s="9" t="s">
        <v>275</v>
      </c>
      <c r="DH11" s="102" t="s">
        <v>251</v>
      </c>
      <c r="DJ11" s="12"/>
      <c r="DK11" s="112"/>
      <c r="DL11" s="9" t="s">
        <v>275</v>
      </c>
      <c r="DM11" s="102" t="s">
        <v>310</v>
      </c>
      <c r="DO11" s="12"/>
      <c r="DP11" s="112"/>
      <c r="DQ11" s="9" t="s">
        <v>275</v>
      </c>
      <c r="DR11" s="102" t="s">
        <v>251</v>
      </c>
      <c r="DT11" s="12"/>
      <c r="DU11" s="112"/>
      <c r="DV11" s="9" t="s">
        <v>275</v>
      </c>
      <c r="DW11" s="102" t="s">
        <v>264</v>
      </c>
      <c r="DY11" s="12"/>
      <c r="DZ11" s="112"/>
      <c r="EA11" s="9" t="s">
        <v>275</v>
      </c>
      <c r="EB11" s="102" t="s">
        <v>267</v>
      </c>
      <c r="ED11" s="12"/>
      <c r="EE11" s="112"/>
      <c r="EF11" s="9" t="s">
        <v>275</v>
      </c>
      <c r="EG11" s="102" t="s">
        <v>357</v>
      </c>
      <c r="EI11" s="12"/>
      <c r="EJ11" s="112"/>
      <c r="EK11" s="9" t="s">
        <v>275</v>
      </c>
      <c r="EL11" s="102" t="s">
        <v>263</v>
      </c>
      <c r="EN11" s="12"/>
      <c r="EO11" s="112"/>
      <c r="EP11" s="9" t="s">
        <v>275</v>
      </c>
      <c r="EQ11" s="102" t="s">
        <v>251</v>
      </c>
      <c r="ES11" s="12"/>
      <c r="ET11" s="112"/>
      <c r="EU11" s="9" t="s">
        <v>275</v>
      </c>
      <c r="EV11" s="102" t="s">
        <v>310</v>
      </c>
      <c r="EX11" s="12"/>
      <c r="EY11" s="112"/>
      <c r="EZ11" s="9" t="s">
        <v>275</v>
      </c>
      <c r="FA11" s="102" t="s">
        <v>357</v>
      </c>
      <c r="FC11" s="12"/>
      <c r="FD11" s="112"/>
      <c r="FE11" s="9" t="s">
        <v>275</v>
      </c>
      <c r="FF11" s="102" t="s">
        <v>251</v>
      </c>
      <c r="FH11" s="12"/>
      <c r="FI11" s="112"/>
      <c r="FJ11" s="9" t="s">
        <v>275</v>
      </c>
      <c r="FK11" s="102" t="s">
        <v>253</v>
      </c>
      <c r="FM11" s="12"/>
      <c r="FN11" s="112"/>
      <c r="FO11" s="9" t="s">
        <v>275</v>
      </c>
      <c r="FP11" s="102" t="s">
        <v>264</v>
      </c>
      <c r="FR11" s="12"/>
      <c r="FS11" s="112"/>
      <c r="FT11" s="9" t="s">
        <v>275</v>
      </c>
      <c r="FU11" s="102" t="s">
        <v>310</v>
      </c>
      <c r="FW11" s="12"/>
      <c r="FX11" s="112"/>
      <c r="FY11" s="9" t="s">
        <v>275</v>
      </c>
      <c r="FZ11" s="102" t="s">
        <v>253</v>
      </c>
      <c r="GB11" s="12"/>
      <c r="GC11" s="112"/>
      <c r="GD11" s="9" t="s">
        <v>275</v>
      </c>
      <c r="GE11" s="102" t="s">
        <v>264</v>
      </c>
      <c r="GG11" s="12"/>
      <c r="GH11" s="112"/>
      <c r="GI11" s="9" t="s">
        <v>275</v>
      </c>
      <c r="GJ11" s="102" t="s">
        <v>419</v>
      </c>
      <c r="GL11" s="12"/>
      <c r="GM11" s="112"/>
      <c r="GN11" s="9" t="s">
        <v>275</v>
      </c>
      <c r="GO11" s="102" t="s">
        <v>311</v>
      </c>
      <c r="GQ11" s="12"/>
      <c r="GR11" s="112"/>
      <c r="GS11" s="9" t="s">
        <v>275</v>
      </c>
      <c r="GT11" s="102" t="s">
        <v>264</v>
      </c>
      <c r="GV11" s="12"/>
      <c r="GW11" s="112"/>
      <c r="GX11" s="9" t="s">
        <v>275</v>
      </c>
      <c r="GY11" s="102" t="s">
        <v>264</v>
      </c>
      <c r="HA11" s="12"/>
      <c r="HB11" s="112"/>
      <c r="HC11" s="9" t="s">
        <v>275</v>
      </c>
      <c r="HD11" s="22" t="s">
        <v>257</v>
      </c>
      <c r="HF11" s="12"/>
      <c r="HG11" s="112"/>
      <c r="HH11" s="9" t="s">
        <v>275</v>
      </c>
      <c r="HI11" s="102" t="s">
        <v>251</v>
      </c>
      <c r="HK11" s="12"/>
      <c r="HL11" s="112"/>
      <c r="HM11" s="9" t="s">
        <v>275</v>
      </c>
      <c r="HN11" s="102" t="s">
        <v>251</v>
      </c>
      <c r="HP11" s="12"/>
      <c r="HQ11" s="112"/>
      <c r="HR11" s="9" t="s">
        <v>275</v>
      </c>
      <c r="HS11" s="111" t="s">
        <v>310</v>
      </c>
      <c r="HU11" s="12"/>
      <c r="HV11" s="112"/>
      <c r="HW11" s="9" t="s">
        <v>275</v>
      </c>
      <c r="HX11" s="102" t="s">
        <v>311</v>
      </c>
      <c r="HZ11" s="12"/>
      <c r="IA11" s="112"/>
      <c r="IB11" s="9" t="s">
        <v>275</v>
      </c>
      <c r="IC11" s="102" t="s">
        <v>346</v>
      </c>
      <c r="IE11" s="12"/>
      <c r="IF11" s="112"/>
      <c r="IG11" s="9" t="s">
        <v>275</v>
      </c>
      <c r="IH11" s="102" t="s">
        <v>311</v>
      </c>
      <c r="IJ11" s="12"/>
      <c r="IK11" s="112"/>
      <c r="IL11" s="9" t="s">
        <v>275</v>
      </c>
      <c r="IM11" s="102" t="s">
        <v>251</v>
      </c>
      <c r="IO11" s="12"/>
      <c r="IP11" s="15"/>
      <c r="IQ11" s="9" t="s">
        <v>275</v>
      </c>
      <c r="IR11" s="102" t="s">
        <v>251</v>
      </c>
      <c r="IT11" s="12"/>
      <c r="IU11" s="15"/>
      <c r="IV11" s="9" t="s">
        <v>275</v>
      </c>
      <c r="IW11" s="102" t="s">
        <v>253</v>
      </c>
      <c r="IY11" s="12"/>
      <c r="IZ11" s="15"/>
      <c r="JA11" s="9" t="s">
        <v>275</v>
      </c>
      <c r="JB11" s="102" t="s">
        <v>267</v>
      </c>
      <c r="JD11" s="12"/>
      <c r="JE11" s="15"/>
      <c r="JF11" s="9" t="s">
        <v>275</v>
      </c>
      <c r="JG11" s="102" t="s">
        <v>264</v>
      </c>
      <c r="JI11" s="12"/>
      <c r="JJ11" s="15"/>
      <c r="JK11" s="9" t="s">
        <v>275</v>
      </c>
      <c r="JL11" s="102" t="s">
        <v>301</v>
      </c>
      <c r="JN11" s="12"/>
      <c r="JO11" s="15"/>
      <c r="JP11" s="9" t="s">
        <v>275</v>
      </c>
      <c r="JQ11" s="102" t="s">
        <v>267</v>
      </c>
      <c r="JS11" s="12"/>
      <c r="JT11" s="15"/>
      <c r="JU11" s="9" t="s">
        <v>275</v>
      </c>
      <c r="JV11" s="102" t="s">
        <v>267</v>
      </c>
      <c r="JX11" s="12"/>
      <c r="JY11" s="15"/>
      <c r="JZ11" s="9" t="s">
        <v>275</v>
      </c>
      <c r="KA11" s="102" t="s">
        <v>263</v>
      </c>
      <c r="KC11" s="12"/>
      <c r="KD11" s="15"/>
      <c r="KE11" s="9" t="s">
        <v>275</v>
      </c>
      <c r="KF11" s="102" t="s">
        <v>264</v>
      </c>
      <c r="KG11" s="12"/>
      <c r="KH11" s="12"/>
      <c r="KI11" s="15"/>
      <c r="KJ11" s="9" t="s">
        <v>275</v>
      </c>
      <c r="KK11" s="102" t="s">
        <v>251</v>
      </c>
      <c r="KM11" s="12"/>
      <c r="KN11" s="15"/>
      <c r="KO11" s="9" t="s">
        <v>275</v>
      </c>
      <c r="KP11" s="22" t="s">
        <v>308</v>
      </c>
      <c r="KR11" s="12"/>
      <c r="KS11" s="15"/>
      <c r="KT11" s="9" t="s">
        <v>275</v>
      </c>
      <c r="KU11" s="102" t="s">
        <v>419</v>
      </c>
      <c r="KW11" s="12"/>
      <c r="KX11" s="15"/>
      <c r="KY11" s="9" t="s">
        <v>275</v>
      </c>
      <c r="KZ11" s="102" t="s">
        <v>264</v>
      </c>
      <c r="LB11" s="12"/>
      <c r="LC11" s="15"/>
      <c r="LD11" s="9" t="s">
        <v>275</v>
      </c>
      <c r="LE11" s="102" t="s">
        <v>357</v>
      </c>
      <c r="LG11" s="12"/>
      <c r="LH11" s="15"/>
      <c r="LI11" s="9" t="s">
        <v>275</v>
      </c>
      <c r="LJ11" s="102" t="s">
        <v>263</v>
      </c>
      <c r="LL11" s="12"/>
      <c r="LM11" s="15"/>
      <c r="LN11" s="9" t="s">
        <v>275</v>
      </c>
      <c r="LO11" s="102" t="s">
        <v>251</v>
      </c>
      <c r="LQ11" s="12"/>
      <c r="LR11" s="15"/>
      <c r="LS11" s="9" t="s">
        <v>275</v>
      </c>
      <c r="LT11" s="102" t="s">
        <v>251</v>
      </c>
      <c r="LV11" s="12"/>
      <c r="LW11" s="15"/>
      <c r="LX11" s="9" t="s">
        <v>275</v>
      </c>
      <c r="LY11" s="102" t="s">
        <v>310</v>
      </c>
      <c r="MA11" s="12"/>
      <c r="MB11" s="15"/>
      <c r="MC11" s="9" t="s">
        <v>275</v>
      </c>
      <c r="MD11" s="102" t="s">
        <v>251</v>
      </c>
      <c r="MF11" s="12"/>
      <c r="MG11" s="15"/>
      <c r="MH11" s="9" t="s">
        <v>275</v>
      </c>
      <c r="MI11" s="102" t="s">
        <v>265</v>
      </c>
      <c r="MK11" s="12"/>
      <c r="ML11" s="15"/>
      <c r="MM11" s="9" t="s">
        <v>275</v>
      </c>
      <c r="MN11" s="114" t="s">
        <v>264</v>
      </c>
      <c r="MP11" s="12"/>
      <c r="MQ11" s="15"/>
      <c r="MR11" s="9" t="s">
        <v>275</v>
      </c>
      <c r="MS11" s="102" t="s">
        <v>265</v>
      </c>
      <c r="MU11" s="12"/>
      <c r="MV11" s="15"/>
      <c r="MW11" s="9" t="s">
        <v>275</v>
      </c>
      <c r="MX11" s="102" t="s">
        <v>264</v>
      </c>
      <c r="MZ11" s="12"/>
      <c r="NA11" s="15"/>
      <c r="NB11" s="9" t="s">
        <v>275</v>
      </c>
      <c r="NC11" s="102" t="s">
        <v>311</v>
      </c>
      <c r="NE11" s="12"/>
      <c r="NF11" s="15"/>
      <c r="NG11" s="9" t="s">
        <v>275</v>
      </c>
      <c r="NH11" s="102" t="s">
        <v>251</v>
      </c>
      <c r="NJ11" s="12"/>
      <c r="NK11" s="15"/>
      <c r="NL11" s="9" t="s">
        <v>275</v>
      </c>
      <c r="NM11" s="102" t="s">
        <v>251</v>
      </c>
      <c r="NO11" s="12"/>
      <c r="NP11" s="15"/>
      <c r="NQ11" s="9" t="s">
        <v>275</v>
      </c>
      <c r="NR11" s="102" t="s">
        <v>310</v>
      </c>
      <c r="NT11" s="12"/>
      <c r="NU11" s="15"/>
      <c r="NV11" s="9" t="s">
        <v>275</v>
      </c>
      <c r="NW11" s="102" t="s">
        <v>251</v>
      </c>
      <c r="NY11" s="12"/>
      <c r="NZ11" s="15"/>
      <c r="OA11" s="9" t="s">
        <v>275</v>
      </c>
      <c r="OB11" s="102" t="s">
        <v>301</v>
      </c>
      <c r="OD11" s="12"/>
      <c r="OE11" s="15"/>
      <c r="OF11" s="9" t="s">
        <v>275</v>
      </c>
      <c r="OG11" s="102" t="s">
        <v>311</v>
      </c>
      <c r="OI11" s="12"/>
      <c r="OJ11" s="15"/>
      <c r="OK11" s="9" t="s">
        <v>275</v>
      </c>
      <c r="OL11" s="102" t="s">
        <v>357</v>
      </c>
      <c r="ON11" s="12"/>
      <c r="OO11" s="15"/>
      <c r="OP11" s="9" t="s">
        <v>275</v>
      </c>
      <c r="OQ11" s="102" t="s">
        <v>311</v>
      </c>
      <c r="OS11" s="12"/>
      <c r="OT11" s="15"/>
      <c r="OU11" s="9" t="s">
        <v>275</v>
      </c>
      <c r="OV11" s="102" t="s">
        <v>357</v>
      </c>
      <c r="OX11" s="12"/>
      <c r="OY11" s="15"/>
      <c r="OZ11" s="9" t="s">
        <v>275</v>
      </c>
      <c r="PA11" s="22" t="s">
        <v>310</v>
      </c>
      <c r="PC11" s="12"/>
      <c r="PD11" s="15"/>
      <c r="PE11" s="9" t="s">
        <v>275</v>
      </c>
      <c r="PF11" s="102" t="s">
        <v>251</v>
      </c>
      <c r="PH11" s="12"/>
      <c r="PI11" s="15"/>
      <c r="PJ11" s="9" t="s">
        <v>275</v>
      </c>
      <c r="PK11" s="22" t="s">
        <v>265</v>
      </c>
      <c r="PM11" s="12"/>
      <c r="PN11" s="15"/>
      <c r="PO11" s="9" t="s">
        <v>275</v>
      </c>
      <c r="PP11" s="102" t="s">
        <v>308</v>
      </c>
      <c r="PR11" s="12"/>
      <c r="PS11" s="15"/>
      <c r="PT11" s="9" t="s">
        <v>275</v>
      </c>
      <c r="PU11" s="102" t="s">
        <v>251</v>
      </c>
      <c r="PW11" s="12"/>
      <c r="PX11" s="15"/>
      <c r="PY11" s="9" t="s">
        <v>275</v>
      </c>
      <c r="PZ11" s="102" t="s">
        <v>253</v>
      </c>
      <c r="QB11" s="12"/>
      <c r="QC11" s="15"/>
      <c r="QD11" s="9" t="s">
        <v>275</v>
      </c>
      <c r="QE11" s="102" t="s">
        <v>251</v>
      </c>
      <c r="QG11" s="12"/>
      <c r="QH11" s="15"/>
      <c r="QI11" s="9" t="s">
        <v>275</v>
      </c>
      <c r="QJ11" s="102" t="s">
        <v>310</v>
      </c>
      <c r="QL11" s="12"/>
      <c r="QM11" s="15"/>
      <c r="QN11" s="9" t="s">
        <v>275</v>
      </c>
      <c r="QO11" s="102" t="s">
        <v>251</v>
      </c>
      <c r="QQ11" s="12"/>
      <c r="QR11" s="15"/>
      <c r="QS11" s="9" t="s">
        <v>275</v>
      </c>
      <c r="QT11" s="118" t="s">
        <v>264</v>
      </c>
      <c r="QV11" s="12"/>
      <c r="QW11" s="15"/>
      <c r="QX11" s="9" t="s">
        <v>275</v>
      </c>
      <c r="QY11" s="111" t="s">
        <v>251</v>
      </c>
      <c r="RA11" s="12"/>
      <c r="RB11" s="15"/>
      <c r="RC11" s="9" t="s">
        <v>275</v>
      </c>
      <c r="RD11" s="102" t="s">
        <v>251</v>
      </c>
      <c r="RF11" s="12"/>
      <c r="RG11" s="15"/>
      <c r="RH11" s="9" t="s">
        <v>275</v>
      </c>
      <c r="RI11" s="102" t="s">
        <v>265</v>
      </c>
      <c r="RK11" s="12"/>
      <c r="RL11" s="15"/>
      <c r="RM11" s="9" t="s">
        <v>275</v>
      </c>
      <c r="RN11" s="22" t="s">
        <v>253</v>
      </c>
      <c r="RP11" s="12"/>
      <c r="RQ11" s="15"/>
      <c r="RR11" s="9" t="s">
        <v>275</v>
      </c>
      <c r="RS11" s="102" t="s">
        <v>311</v>
      </c>
      <c r="RU11" s="12"/>
      <c r="RV11" s="15"/>
      <c r="RW11" s="9" t="s">
        <v>275</v>
      </c>
      <c r="RX11" s="102" t="s">
        <v>311</v>
      </c>
      <c r="RZ11" s="12"/>
      <c r="SA11" s="15"/>
      <c r="SB11" s="9" t="s">
        <v>275</v>
      </c>
      <c r="SC11" s="117" t="s">
        <v>251</v>
      </c>
      <c r="SE11" s="12"/>
      <c r="SF11" s="15"/>
      <c r="SG11" s="9" t="s">
        <v>275</v>
      </c>
      <c r="SH11" s="102" t="s">
        <v>263</v>
      </c>
      <c r="SJ11" s="12"/>
      <c r="SK11" s="15"/>
      <c r="SL11" s="9" t="s">
        <v>275</v>
      </c>
      <c r="SM11" s="102" t="s">
        <v>308</v>
      </c>
      <c r="SO11" s="12"/>
      <c r="SP11" s="15"/>
      <c r="SQ11" s="9" t="s">
        <v>275</v>
      </c>
      <c r="SR11" s="102" t="s">
        <v>346</v>
      </c>
      <c r="ST11" s="12"/>
      <c r="SU11" s="15"/>
      <c r="SV11" s="9" t="s">
        <v>275</v>
      </c>
      <c r="SW11" s="102" t="s">
        <v>251</v>
      </c>
      <c r="SY11" s="12"/>
      <c r="SZ11" s="15"/>
      <c r="TA11" s="9" t="s">
        <v>275</v>
      </c>
      <c r="TB11" s="102" t="s">
        <v>419</v>
      </c>
      <c r="TD11" s="12"/>
      <c r="TE11" s="15"/>
      <c r="TF11" s="9" t="s">
        <v>275</v>
      </c>
      <c r="TG11" s="102" t="s">
        <v>264</v>
      </c>
      <c r="TI11" s="12"/>
      <c r="TJ11" s="15"/>
      <c r="TK11" s="9" t="s">
        <v>275</v>
      </c>
      <c r="TL11" s="102" t="s">
        <v>264</v>
      </c>
      <c r="TN11" s="12"/>
      <c r="TO11" s="15"/>
      <c r="TP11" s="9" t="s">
        <v>275</v>
      </c>
      <c r="TQ11" s="102" t="s">
        <v>264</v>
      </c>
      <c r="TS11" s="12"/>
      <c r="TT11" s="15"/>
      <c r="TU11" s="9" t="s">
        <v>275</v>
      </c>
      <c r="TV11" s="102" t="s">
        <v>253</v>
      </c>
      <c r="TX11" s="12"/>
      <c r="TY11" s="15"/>
      <c r="TZ11" s="9" t="s">
        <v>275</v>
      </c>
      <c r="UA11" s="102" t="s">
        <v>253</v>
      </c>
      <c r="UC11" s="12"/>
      <c r="UD11" s="15"/>
      <c r="UE11" s="9" t="s">
        <v>275</v>
      </c>
      <c r="UF11" s="102" t="s">
        <v>251</v>
      </c>
      <c r="UH11" s="12"/>
      <c r="UI11" s="15"/>
      <c r="UJ11" s="9" t="s">
        <v>275</v>
      </c>
      <c r="UK11" s="102" t="s">
        <v>357</v>
      </c>
      <c r="UM11" s="12"/>
      <c r="UN11" s="15"/>
      <c r="UO11" s="9" t="s">
        <v>275</v>
      </c>
      <c r="UP11" s="102" t="s">
        <v>251</v>
      </c>
      <c r="UR11" s="12"/>
      <c r="US11" s="15"/>
      <c r="UT11" s="9" t="s">
        <v>275</v>
      </c>
      <c r="UU11" s="102" t="s">
        <v>263</v>
      </c>
      <c r="UW11" s="12"/>
      <c r="UX11" s="15"/>
      <c r="UY11" s="9" t="s">
        <v>275</v>
      </c>
      <c r="UZ11" s="102" t="s">
        <v>257</v>
      </c>
      <c r="VB11" s="12"/>
      <c r="VC11" s="15"/>
      <c r="VD11" s="9" t="s">
        <v>275</v>
      </c>
      <c r="VE11" s="102" t="s">
        <v>251</v>
      </c>
      <c r="VG11" s="12"/>
      <c r="VH11" s="15"/>
      <c r="VI11" s="9" t="s">
        <v>275</v>
      </c>
      <c r="VJ11" s="102" t="s">
        <v>265</v>
      </c>
      <c r="VL11" s="12"/>
      <c r="VM11" s="15"/>
      <c r="VN11" s="9" t="s">
        <v>275</v>
      </c>
      <c r="VO11" s="102" t="s">
        <v>310</v>
      </c>
      <c r="VQ11" s="12"/>
      <c r="VR11" s="15"/>
      <c r="VS11" s="9" t="s">
        <v>275</v>
      </c>
      <c r="VT11" s="102" t="s">
        <v>263</v>
      </c>
      <c r="VV11" s="12"/>
      <c r="VW11" s="15"/>
      <c r="VX11" s="9" t="s">
        <v>275</v>
      </c>
      <c r="VY11" s="102" t="s">
        <v>251</v>
      </c>
      <c r="WA11" s="12"/>
      <c r="WB11" s="15"/>
      <c r="WC11" s="9" t="s">
        <v>275</v>
      </c>
      <c r="WD11" s="22" t="s">
        <v>310</v>
      </c>
      <c r="WF11" s="12"/>
      <c r="WG11" s="15"/>
      <c r="WH11" s="9" t="s">
        <v>275</v>
      </c>
      <c r="WI11" s="102" t="s">
        <v>251</v>
      </c>
      <c r="WK11" s="12"/>
      <c r="WL11" s="15"/>
      <c r="WM11" s="9" t="s">
        <v>275</v>
      </c>
      <c r="WN11" s="102" t="s">
        <v>265</v>
      </c>
      <c r="WP11" s="12"/>
      <c r="WQ11" s="15"/>
      <c r="WR11" s="9" t="s">
        <v>275</v>
      </c>
      <c r="WS11" s="22" t="s">
        <v>253</v>
      </c>
      <c r="WU11" s="12"/>
      <c r="WV11" s="15"/>
      <c r="WW11" s="9" t="s">
        <v>275</v>
      </c>
      <c r="WX11" s="22" t="s">
        <v>263</v>
      </c>
      <c r="WZ11" s="12"/>
      <c r="XA11" s="15"/>
      <c r="XB11" s="9" t="s">
        <v>275</v>
      </c>
      <c r="XC11" s="102" t="s">
        <v>264</v>
      </c>
      <c r="XE11" s="12"/>
      <c r="XF11" s="15"/>
      <c r="XG11" s="9" t="s">
        <v>275</v>
      </c>
      <c r="XH11" s="102" t="s">
        <v>264</v>
      </c>
      <c r="XJ11" s="12"/>
      <c r="XK11" s="15"/>
      <c r="XL11" s="9" t="s">
        <v>275</v>
      </c>
      <c r="XM11" s="102" t="s">
        <v>311</v>
      </c>
      <c r="XO11" s="12"/>
      <c r="XP11" s="15"/>
      <c r="XQ11" s="9" t="s">
        <v>275</v>
      </c>
      <c r="XR11" s="102" t="s">
        <v>419</v>
      </c>
      <c r="XT11" s="12"/>
      <c r="XU11" s="15"/>
      <c r="XV11" s="9" t="s">
        <v>275</v>
      </c>
      <c r="XW11" s="102" t="s">
        <v>251</v>
      </c>
      <c r="XY11" s="12"/>
      <c r="XZ11" s="15"/>
      <c r="YA11" s="9" t="s">
        <v>275</v>
      </c>
      <c r="YB11" s="102" t="s">
        <v>264</v>
      </c>
      <c r="YD11" s="12"/>
      <c r="YE11" s="15"/>
      <c r="YF11" s="9" t="s">
        <v>275</v>
      </c>
      <c r="YG11" s="102" t="s">
        <v>310</v>
      </c>
      <c r="YI11" s="12"/>
      <c r="YJ11" s="15"/>
      <c r="YK11" s="9" t="s">
        <v>275</v>
      </c>
      <c r="YL11" s="22" t="s">
        <v>264</v>
      </c>
      <c r="YN11" s="12"/>
      <c r="YO11" s="15"/>
      <c r="YP11" s="9" t="s">
        <v>275</v>
      </c>
      <c r="YQ11" s="102" t="s">
        <v>419</v>
      </c>
      <c r="YS11" s="12"/>
      <c r="YT11" s="15"/>
      <c r="YU11" s="9" t="s">
        <v>275</v>
      </c>
      <c r="YV11" s="22" t="s">
        <v>310</v>
      </c>
      <c r="YX11" s="12"/>
      <c r="YY11" s="15"/>
      <c r="YZ11" s="9" t="s">
        <v>275</v>
      </c>
      <c r="ZA11" s="102" t="s">
        <v>251</v>
      </c>
      <c r="ZC11" s="12"/>
      <c r="ZD11" s="15"/>
    </row>
    <row r="12" spans="1:680" s="10" customFormat="1">
      <c r="A12" s="9" t="s">
        <v>278</v>
      </c>
      <c r="B12" s="111" t="s">
        <v>308</v>
      </c>
      <c r="D12" s="12"/>
      <c r="E12" s="112"/>
      <c r="F12" s="9" t="s">
        <v>278</v>
      </c>
      <c r="G12" s="102" t="s">
        <v>253</v>
      </c>
      <c r="I12" s="12"/>
      <c r="J12" s="112"/>
      <c r="K12" s="9" t="s">
        <v>278</v>
      </c>
      <c r="L12" s="102" t="s">
        <v>357</v>
      </c>
      <c r="N12" s="12"/>
      <c r="O12" s="112"/>
      <c r="P12" s="9" t="s">
        <v>278</v>
      </c>
      <c r="Q12" s="102" t="s">
        <v>263</v>
      </c>
      <c r="S12" s="12"/>
      <c r="T12" s="112"/>
      <c r="U12" s="9" t="s">
        <v>278</v>
      </c>
      <c r="V12" s="102" t="s">
        <v>310</v>
      </c>
      <c r="X12" s="12"/>
      <c r="Y12" s="112"/>
      <c r="Z12" s="9" t="s">
        <v>278</v>
      </c>
      <c r="AA12" s="102" t="s">
        <v>265</v>
      </c>
      <c r="AC12" s="12"/>
      <c r="AD12" s="112"/>
      <c r="AE12" s="9" t="s">
        <v>278</v>
      </c>
      <c r="AF12" s="102" t="s">
        <v>310</v>
      </c>
      <c r="AH12" s="12"/>
      <c r="AI12" s="112"/>
      <c r="AJ12" s="9" t="s">
        <v>278</v>
      </c>
      <c r="AK12" s="102" t="s">
        <v>264</v>
      </c>
      <c r="AM12" s="12"/>
      <c r="AN12" s="112"/>
      <c r="AO12" s="9" t="s">
        <v>278</v>
      </c>
      <c r="AP12" s="102" t="s">
        <v>263</v>
      </c>
      <c r="AR12" s="12"/>
      <c r="AS12" s="112"/>
      <c r="AT12" s="9" t="s">
        <v>278</v>
      </c>
      <c r="AU12" s="102" t="s">
        <v>263</v>
      </c>
      <c r="AW12" s="12"/>
      <c r="AX12" s="112"/>
      <c r="AY12" s="9" t="s">
        <v>278</v>
      </c>
      <c r="AZ12" s="102" t="s">
        <v>310</v>
      </c>
      <c r="BB12" s="12"/>
      <c r="BC12" s="112"/>
      <c r="BD12" s="9" t="s">
        <v>278</v>
      </c>
      <c r="BE12" s="102" t="s">
        <v>310</v>
      </c>
      <c r="BG12" s="12"/>
      <c r="BH12" s="112"/>
      <c r="BI12" s="9" t="s">
        <v>278</v>
      </c>
      <c r="BJ12" s="102" t="s">
        <v>253</v>
      </c>
      <c r="BL12" s="12"/>
      <c r="BM12" s="112"/>
      <c r="BN12" s="9" t="s">
        <v>278</v>
      </c>
      <c r="BO12" s="102" t="s">
        <v>263</v>
      </c>
      <c r="BQ12" s="12"/>
      <c r="BR12" s="112"/>
      <c r="BS12" s="9" t="s">
        <v>278</v>
      </c>
      <c r="BT12" s="102" t="s">
        <v>310</v>
      </c>
      <c r="BV12" s="12"/>
      <c r="BW12" s="112"/>
      <c r="BX12" s="9" t="s">
        <v>278</v>
      </c>
      <c r="BY12" s="102" t="s">
        <v>264</v>
      </c>
      <c r="CA12" s="12"/>
      <c r="CB12" s="112"/>
      <c r="CC12" s="9" t="s">
        <v>278</v>
      </c>
      <c r="CD12" s="102" t="s">
        <v>264</v>
      </c>
      <c r="CF12" s="12"/>
      <c r="CG12" s="112"/>
      <c r="CH12" s="9" t="s">
        <v>278</v>
      </c>
      <c r="CI12" s="102" t="s">
        <v>263</v>
      </c>
      <c r="CK12" s="12"/>
      <c r="CL12" s="112"/>
      <c r="CM12" s="9" t="s">
        <v>278</v>
      </c>
      <c r="CN12" s="102" t="s">
        <v>310</v>
      </c>
      <c r="CP12" s="12"/>
      <c r="CQ12" s="112"/>
      <c r="CR12" s="9" t="s">
        <v>278</v>
      </c>
      <c r="CS12" s="102" t="s">
        <v>310</v>
      </c>
      <c r="CU12" s="12"/>
      <c r="CV12" s="112"/>
      <c r="CW12" s="9" t="s">
        <v>278</v>
      </c>
      <c r="CX12" s="102" t="s">
        <v>357</v>
      </c>
      <c r="CZ12" s="12"/>
      <c r="DA12" s="112"/>
      <c r="DB12" s="9" t="s">
        <v>278</v>
      </c>
      <c r="DC12" s="102" t="s">
        <v>310</v>
      </c>
      <c r="DE12" s="12"/>
      <c r="DF12" s="112"/>
      <c r="DG12" s="9" t="s">
        <v>278</v>
      </c>
      <c r="DH12" s="102" t="s">
        <v>265</v>
      </c>
      <c r="DJ12" s="12"/>
      <c r="DK12" s="112"/>
      <c r="DL12" s="9" t="s">
        <v>278</v>
      </c>
      <c r="DM12" s="102" t="s">
        <v>311</v>
      </c>
      <c r="DO12" s="12"/>
      <c r="DP12" s="112"/>
      <c r="DQ12" s="9" t="s">
        <v>278</v>
      </c>
      <c r="DR12" s="102" t="s">
        <v>265</v>
      </c>
      <c r="DT12" s="12"/>
      <c r="DU12" s="112"/>
      <c r="DV12" s="9" t="s">
        <v>278</v>
      </c>
      <c r="DW12" s="102" t="s">
        <v>253</v>
      </c>
      <c r="DY12" s="12"/>
      <c r="DZ12" s="112"/>
      <c r="EA12" s="9" t="s">
        <v>278</v>
      </c>
      <c r="EB12" s="102" t="s">
        <v>263</v>
      </c>
      <c r="ED12" s="12"/>
      <c r="EE12" s="112"/>
      <c r="EF12" s="9" t="s">
        <v>278</v>
      </c>
      <c r="EG12" s="102" t="s">
        <v>264</v>
      </c>
      <c r="EI12" s="12"/>
      <c r="EJ12" s="112"/>
      <c r="EK12" s="9" t="s">
        <v>278</v>
      </c>
      <c r="EL12" s="102" t="s">
        <v>251</v>
      </c>
      <c r="EN12" s="12"/>
      <c r="EO12" s="112"/>
      <c r="EP12" s="9" t="s">
        <v>278</v>
      </c>
      <c r="EQ12" s="102" t="s">
        <v>263</v>
      </c>
      <c r="ES12" s="12"/>
      <c r="ET12" s="112"/>
      <c r="EU12" s="9" t="s">
        <v>278</v>
      </c>
      <c r="EV12" s="102" t="s">
        <v>357</v>
      </c>
      <c r="EX12" s="12"/>
      <c r="EY12" s="112"/>
      <c r="EZ12" s="9" t="s">
        <v>278</v>
      </c>
      <c r="FA12" s="102" t="s">
        <v>311</v>
      </c>
      <c r="FC12" s="12"/>
      <c r="FD12" s="112"/>
      <c r="FE12" s="9" t="s">
        <v>278</v>
      </c>
      <c r="FF12" s="102" t="s">
        <v>311</v>
      </c>
      <c r="FH12" s="12"/>
      <c r="FI12" s="112"/>
      <c r="FJ12" s="9" t="s">
        <v>278</v>
      </c>
      <c r="FK12" s="102" t="s">
        <v>263</v>
      </c>
      <c r="FM12" s="12"/>
      <c r="FN12" s="112"/>
      <c r="FO12" s="9" t="s">
        <v>278</v>
      </c>
      <c r="FP12" s="102" t="s">
        <v>253</v>
      </c>
      <c r="FR12" s="12"/>
      <c r="FS12" s="112"/>
      <c r="FT12" s="9" t="s">
        <v>278</v>
      </c>
      <c r="FU12" s="102" t="s">
        <v>295</v>
      </c>
      <c r="FW12" s="12"/>
      <c r="FX12" s="112"/>
      <c r="FY12" s="9" t="s">
        <v>278</v>
      </c>
      <c r="FZ12" s="102" t="s">
        <v>263</v>
      </c>
      <c r="GB12" s="12"/>
      <c r="GC12" s="112"/>
      <c r="GD12" s="9" t="s">
        <v>278</v>
      </c>
      <c r="GE12" s="102" t="s">
        <v>310</v>
      </c>
      <c r="GG12" s="12"/>
      <c r="GH12" s="112"/>
      <c r="GI12" s="9" t="s">
        <v>278</v>
      </c>
      <c r="GJ12" s="102" t="s">
        <v>251</v>
      </c>
      <c r="GL12" s="12"/>
      <c r="GM12" s="112"/>
      <c r="GN12" s="9" t="s">
        <v>278</v>
      </c>
      <c r="GO12" s="102" t="s">
        <v>251</v>
      </c>
      <c r="GQ12" s="12"/>
      <c r="GR12" s="112"/>
      <c r="GS12" s="9" t="s">
        <v>278</v>
      </c>
      <c r="GT12" s="102" t="s">
        <v>263</v>
      </c>
      <c r="GV12" s="12"/>
      <c r="GW12" s="112"/>
      <c r="GX12" s="9" t="s">
        <v>278</v>
      </c>
      <c r="GY12" s="102" t="s">
        <v>419</v>
      </c>
      <c r="HA12" s="12"/>
      <c r="HB12" s="112"/>
      <c r="HC12" s="9" t="s">
        <v>278</v>
      </c>
      <c r="HD12" s="22" t="s">
        <v>311</v>
      </c>
      <c r="HF12" s="12"/>
      <c r="HG12" s="112"/>
      <c r="HH12" s="9" t="s">
        <v>278</v>
      </c>
      <c r="HI12" s="102" t="s">
        <v>253</v>
      </c>
      <c r="HK12" s="12"/>
      <c r="HL12" s="112"/>
      <c r="HM12" s="9" t="s">
        <v>278</v>
      </c>
      <c r="HN12" s="102" t="s">
        <v>311</v>
      </c>
      <c r="HP12" s="12"/>
      <c r="HQ12" s="112"/>
      <c r="HR12" s="9" t="s">
        <v>278</v>
      </c>
      <c r="HS12" s="111" t="s">
        <v>264</v>
      </c>
      <c r="HU12" s="12"/>
      <c r="HV12" s="112"/>
      <c r="HW12" s="9" t="s">
        <v>278</v>
      </c>
      <c r="HX12" s="102" t="s">
        <v>310</v>
      </c>
      <c r="HZ12" s="12"/>
      <c r="IA12" s="112"/>
      <c r="IB12" s="9" t="s">
        <v>278</v>
      </c>
      <c r="IC12" s="102" t="s">
        <v>251</v>
      </c>
      <c r="IE12" s="12"/>
      <c r="IF12" s="112"/>
      <c r="IG12" s="9" t="s">
        <v>278</v>
      </c>
      <c r="IH12" s="102" t="s">
        <v>301</v>
      </c>
      <c r="IJ12" s="12"/>
      <c r="IK12" s="112"/>
      <c r="IL12" s="9" t="s">
        <v>278</v>
      </c>
      <c r="IM12" s="102" t="s">
        <v>253</v>
      </c>
      <c r="IO12" s="12"/>
      <c r="IP12" s="15"/>
      <c r="IQ12" s="9" t="s">
        <v>278</v>
      </c>
      <c r="IR12" s="102" t="s">
        <v>253</v>
      </c>
      <c r="IT12" s="12"/>
      <c r="IU12" s="15"/>
      <c r="IV12" s="9" t="s">
        <v>278</v>
      </c>
      <c r="IW12" s="102" t="s">
        <v>263</v>
      </c>
      <c r="IY12" s="12"/>
      <c r="IZ12" s="15"/>
      <c r="JA12" s="9" t="s">
        <v>278</v>
      </c>
      <c r="JB12" s="102" t="s">
        <v>301</v>
      </c>
      <c r="JD12" s="12"/>
      <c r="JE12" s="15"/>
      <c r="JF12" s="9" t="s">
        <v>278</v>
      </c>
      <c r="JG12" s="102" t="s">
        <v>257</v>
      </c>
      <c r="JI12" s="12"/>
      <c r="JJ12" s="15"/>
      <c r="JK12" s="9" t="s">
        <v>278</v>
      </c>
      <c r="JL12" s="102" t="s">
        <v>267</v>
      </c>
      <c r="JN12" s="12"/>
      <c r="JO12" s="15"/>
      <c r="JP12" s="9" t="s">
        <v>278</v>
      </c>
      <c r="JQ12" s="102" t="s">
        <v>264</v>
      </c>
      <c r="JS12" s="12"/>
      <c r="JT12" s="15"/>
      <c r="JU12" s="9" t="s">
        <v>278</v>
      </c>
      <c r="JV12" s="102" t="s">
        <v>295</v>
      </c>
      <c r="JX12" s="12"/>
      <c r="JY12" s="15"/>
      <c r="JZ12" s="9" t="s">
        <v>278</v>
      </c>
      <c r="KA12" s="102" t="s">
        <v>308</v>
      </c>
      <c r="KC12" s="12"/>
      <c r="KD12" s="15"/>
      <c r="KE12" s="9" t="s">
        <v>278</v>
      </c>
      <c r="KF12" s="102" t="s">
        <v>357</v>
      </c>
      <c r="KG12" s="12"/>
      <c r="KH12" s="12"/>
      <c r="KI12" s="15"/>
      <c r="KJ12" s="9" t="s">
        <v>278</v>
      </c>
      <c r="KK12" s="102" t="s">
        <v>265</v>
      </c>
      <c r="KM12" s="12"/>
      <c r="KN12" s="15"/>
      <c r="KO12" s="9" t="s">
        <v>278</v>
      </c>
      <c r="KP12" s="22" t="s">
        <v>251</v>
      </c>
      <c r="KR12" s="12"/>
      <c r="KS12" s="15"/>
      <c r="KT12" s="9" t="s">
        <v>278</v>
      </c>
      <c r="KU12" s="102" t="s">
        <v>263</v>
      </c>
      <c r="KW12" s="12"/>
      <c r="KX12" s="15"/>
      <c r="KY12" s="9" t="s">
        <v>278</v>
      </c>
      <c r="KZ12" s="102" t="s">
        <v>251</v>
      </c>
      <c r="LB12" s="12"/>
      <c r="LC12" s="15"/>
      <c r="LD12" s="9" t="s">
        <v>278</v>
      </c>
      <c r="LE12" s="102" t="s">
        <v>263</v>
      </c>
      <c r="LG12" s="12"/>
      <c r="LH12" s="15"/>
      <c r="LI12" s="9" t="s">
        <v>278</v>
      </c>
      <c r="LJ12" s="102" t="s">
        <v>357</v>
      </c>
      <c r="LL12" s="12"/>
      <c r="LM12" s="15"/>
      <c r="LN12" s="9" t="s">
        <v>278</v>
      </c>
      <c r="LO12" s="102" t="s">
        <v>264</v>
      </c>
      <c r="LQ12" s="12"/>
      <c r="LR12" s="15"/>
      <c r="LS12" s="9" t="s">
        <v>278</v>
      </c>
      <c r="LT12" s="102" t="s">
        <v>357</v>
      </c>
      <c r="LV12" s="12"/>
      <c r="LW12" s="15"/>
      <c r="LX12" s="9" t="s">
        <v>278</v>
      </c>
      <c r="LY12" s="102" t="s">
        <v>251</v>
      </c>
      <c r="MA12" s="12"/>
      <c r="MB12" s="15"/>
      <c r="MC12" s="9" t="s">
        <v>278</v>
      </c>
      <c r="MD12" s="102" t="s">
        <v>253</v>
      </c>
      <c r="MF12" s="12"/>
      <c r="MG12" s="15"/>
      <c r="MH12" s="9" t="s">
        <v>278</v>
      </c>
      <c r="MI12" s="102" t="s">
        <v>253</v>
      </c>
      <c r="MK12" s="12"/>
      <c r="ML12" s="15"/>
      <c r="MM12" s="9" t="s">
        <v>278</v>
      </c>
      <c r="MN12" s="114" t="s">
        <v>419</v>
      </c>
      <c r="MP12" s="12"/>
      <c r="MQ12" s="15"/>
      <c r="MR12" s="9" t="s">
        <v>278</v>
      </c>
      <c r="MS12" s="102" t="s">
        <v>311</v>
      </c>
      <c r="MU12" s="12"/>
      <c r="MV12" s="15"/>
      <c r="MW12" s="9" t="s">
        <v>278</v>
      </c>
      <c r="MX12" s="102" t="s">
        <v>419</v>
      </c>
      <c r="MZ12" s="12"/>
      <c r="NA12" s="15"/>
      <c r="NB12" s="9" t="s">
        <v>278</v>
      </c>
      <c r="NC12" s="102" t="s">
        <v>251</v>
      </c>
      <c r="NE12" s="12"/>
      <c r="NF12" s="15"/>
      <c r="NG12" s="9" t="s">
        <v>278</v>
      </c>
      <c r="NH12" s="102" t="s">
        <v>264</v>
      </c>
      <c r="NJ12" s="12"/>
      <c r="NK12" s="15"/>
      <c r="NL12" s="9" t="s">
        <v>278</v>
      </c>
      <c r="NM12" s="102" t="s">
        <v>263</v>
      </c>
      <c r="NO12" s="12"/>
      <c r="NP12" s="15"/>
      <c r="NQ12" s="9" t="s">
        <v>278</v>
      </c>
      <c r="NR12" s="102" t="s">
        <v>264</v>
      </c>
      <c r="NT12" s="12"/>
      <c r="NU12" s="15"/>
      <c r="NV12" s="9" t="s">
        <v>278</v>
      </c>
      <c r="NW12" s="102" t="s">
        <v>263</v>
      </c>
      <c r="NY12" s="12"/>
      <c r="NZ12" s="15"/>
      <c r="OA12" s="9" t="s">
        <v>278</v>
      </c>
      <c r="OB12" s="102" t="s">
        <v>264</v>
      </c>
      <c r="OD12" s="12"/>
      <c r="OE12" s="15"/>
      <c r="OF12" s="9" t="s">
        <v>278</v>
      </c>
      <c r="OG12" s="102" t="s">
        <v>263</v>
      </c>
      <c r="OI12" s="12"/>
      <c r="OJ12" s="15"/>
      <c r="OK12" s="9" t="s">
        <v>278</v>
      </c>
      <c r="OL12" s="102" t="s">
        <v>310</v>
      </c>
      <c r="ON12" s="12"/>
      <c r="OO12" s="15"/>
      <c r="OP12" s="9" t="s">
        <v>278</v>
      </c>
      <c r="OQ12" s="102" t="s">
        <v>310</v>
      </c>
      <c r="OS12" s="12"/>
      <c r="OT12" s="15"/>
      <c r="OU12" s="9" t="s">
        <v>278</v>
      </c>
      <c r="OV12" s="102" t="s">
        <v>308</v>
      </c>
      <c r="OX12" s="12"/>
      <c r="OY12" s="15"/>
      <c r="OZ12" s="9" t="s">
        <v>278</v>
      </c>
      <c r="PA12" s="22" t="s">
        <v>308</v>
      </c>
      <c r="PC12" s="12"/>
      <c r="PD12" s="15"/>
      <c r="PE12" s="9" t="s">
        <v>278</v>
      </c>
      <c r="PF12" s="102" t="s">
        <v>265</v>
      </c>
      <c r="PH12" s="12"/>
      <c r="PI12" s="15"/>
      <c r="PJ12" s="9" t="s">
        <v>278</v>
      </c>
      <c r="PK12" s="22" t="s">
        <v>263</v>
      </c>
      <c r="PM12" s="12"/>
      <c r="PN12" s="15"/>
      <c r="PO12" s="9" t="s">
        <v>278</v>
      </c>
      <c r="PP12" s="102" t="s">
        <v>253</v>
      </c>
      <c r="PR12" s="12"/>
      <c r="PS12" s="15"/>
      <c r="PT12" s="9" t="s">
        <v>278</v>
      </c>
      <c r="PU12" s="102" t="s">
        <v>253</v>
      </c>
      <c r="PW12" s="12"/>
      <c r="PX12" s="15"/>
      <c r="PY12" s="9" t="s">
        <v>278</v>
      </c>
      <c r="PZ12" s="102" t="s">
        <v>263</v>
      </c>
      <c r="QB12" s="12"/>
      <c r="QC12" s="15"/>
      <c r="QD12" s="9" t="s">
        <v>278</v>
      </c>
      <c r="QE12" s="102" t="s">
        <v>310</v>
      </c>
      <c r="QG12" s="12"/>
      <c r="QH12" s="15"/>
      <c r="QI12" s="9" t="s">
        <v>278</v>
      </c>
      <c r="QJ12" s="102" t="s">
        <v>264</v>
      </c>
      <c r="QL12" s="12"/>
      <c r="QM12" s="15"/>
      <c r="QN12" s="9" t="s">
        <v>278</v>
      </c>
      <c r="QO12" s="102" t="s">
        <v>311</v>
      </c>
      <c r="QQ12" s="12"/>
      <c r="QR12" s="15"/>
      <c r="QS12" s="9" t="s">
        <v>278</v>
      </c>
      <c r="QT12" s="118" t="s">
        <v>263</v>
      </c>
      <c r="QV12" s="12"/>
      <c r="QW12" s="15"/>
      <c r="QX12" s="9" t="s">
        <v>278</v>
      </c>
      <c r="QY12" s="111" t="s">
        <v>308</v>
      </c>
      <c r="RA12" s="12"/>
      <c r="RB12" s="15"/>
      <c r="RC12" s="9" t="s">
        <v>278</v>
      </c>
      <c r="RD12" s="102" t="s">
        <v>311</v>
      </c>
      <c r="RF12" s="12"/>
      <c r="RG12" s="15"/>
      <c r="RH12" s="9" t="s">
        <v>278</v>
      </c>
      <c r="RI12" s="102" t="s">
        <v>264</v>
      </c>
      <c r="RK12" s="12"/>
      <c r="RL12" s="15"/>
      <c r="RM12" s="9" t="s">
        <v>278</v>
      </c>
      <c r="RN12" s="22" t="s">
        <v>264</v>
      </c>
      <c r="RP12" s="12"/>
      <c r="RQ12" s="15"/>
      <c r="RR12" s="9" t="s">
        <v>278</v>
      </c>
      <c r="RS12" s="102" t="s">
        <v>265</v>
      </c>
      <c r="RU12" s="12"/>
      <c r="RV12" s="15"/>
      <c r="RW12" s="9" t="s">
        <v>278</v>
      </c>
      <c r="RX12" s="102" t="s">
        <v>251</v>
      </c>
      <c r="RZ12" s="12"/>
      <c r="SA12" s="15"/>
      <c r="SB12" s="9" t="s">
        <v>278</v>
      </c>
      <c r="SC12" s="117" t="s">
        <v>253</v>
      </c>
      <c r="SE12" s="12"/>
      <c r="SF12" s="15"/>
      <c r="SG12" s="9" t="s">
        <v>278</v>
      </c>
      <c r="SH12" s="102" t="s">
        <v>264</v>
      </c>
      <c r="SJ12" s="12"/>
      <c r="SK12" s="15"/>
      <c r="SL12" s="9" t="s">
        <v>278</v>
      </c>
      <c r="SM12" s="102" t="s">
        <v>264</v>
      </c>
      <c r="SO12" s="12"/>
      <c r="SP12" s="15"/>
      <c r="SQ12" s="9" t="s">
        <v>278</v>
      </c>
      <c r="SR12" s="102" t="s">
        <v>263</v>
      </c>
      <c r="ST12" s="12"/>
      <c r="SU12" s="15"/>
      <c r="SV12" s="9" t="s">
        <v>278</v>
      </c>
      <c r="SW12" s="102" t="s">
        <v>264</v>
      </c>
      <c r="SY12" s="12"/>
      <c r="SZ12" s="15"/>
      <c r="TA12" s="9" t="s">
        <v>278</v>
      </c>
      <c r="TB12" s="102" t="s">
        <v>301</v>
      </c>
      <c r="TD12" s="12"/>
      <c r="TE12" s="15"/>
      <c r="TF12" s="9" t="s">
        <v>278</v>
      </c>
      <c r="TG12" s="102" t="s">
        <v>253</v>
      </c>
      <c r="TI12" s="12"/>
      <c r="TJ12" s="15"/>
      <c r="TK12" s="9" t="s">
        <v>278</v>
      </c>
      <c r="TL12" s="102" t="s">
        <v>251</v>
      </c>
      <c r="TN12" s="12"/>
      <c r="TO12" s="15"/>
      <c r="TP12" s="9" t="s">
        <v>278</v>
      </c>
      <c r="TQ12" s="102" t="s">
        <v>253</v>
      </c>
      <c r="TS12" s="12"/>
      <c r="TT12" s="15"/>
      <c r="TU12" s="9" t="s">
        <v>278</v>
      </c>
      <c r="TV12" s="102" t="s">
        <v>251</v>
      </c>
      <c r="TX12" s="12"/>
      <c r="TY12" s="15"/>
      <c r="TZ12" s="9" t="s">
        <v>278</v>
      </c>
      <c r="UA12" s="102" t="s">
        <v>265</v>
      </c>
      <c r="UC12" s="12"/>
      <c r="UD12" s="15"/>
      <c r="UE12" s="9" t="s">
        <v>278</v>
      </c>
      <c r="UF12" s="102" t="s">
        <v>346</v>
      </c>
      <c r="UH12" s="12"/>
      <c r="UI12" s="15"/>
      <c r="UJ12" s="9" t="s">
        <v>278</v>
      </c>
      <c r="UK12" s="102" t="s">
        <v>311</v>
      </c>
      <c r="UM12" s="12"/>
      <c r="UN12" s="15"/>
      <c r="UO12" s="9" t="s">
        <v>278</v>
      </c>
      <c r="UP12" s="102" t="s">
        <v>311</v>
      </c>
      <c r="UR12" s="12"/>
      <c r="US12" s="15"/>
      <c r="UT12" s="9" t="s">
        <v>278</v>
      </c>
      <c r="UU12" s="102" t="s">
        <v>264</v>
      </c>
      <c r="UW12" s="12"/>
      <c r="UX12" s="15"/>
      <c r="UY12" s="9" t="s">
        <v>278</v>
      </c>
      <c r="UZ12" s="102" t="s">
        <v>251</v>
      </c>
      <c r="VB12" s="12"/>
      <c r="VC12" s="15"/>
      <c r="VD12" s="9" t="s">
        <v>278</v>
      </c>
      <c r="VE12" s="102" t="s">
        <v>357</v>
      </c>
      <c r="VG12" s="12"/>
      <c r="VH12" s="15"/>
      <c r="VI12" s="9" t="s">
        <v>278</v>
      </c>
      <c r="VJ12" s="102" t="s">
        <v>264</v>
      </c>
      <c r="VL12" s="12"/>
      <c r="VM12" s="15"/>
      <c r="VN12" s="9" t="s">
        <v>278</v>
      </c>
      <c r="VO12" s="102" t="s">
        <v>357</v>
      </c>
      <c r="VQ12" s="12"/>
      <c r="VR12" s="15"/>
      <c r="VS12" s="9" t="s">
        <v>278</v>
      </c>
      <c r="VT12" s="102" t="s">
        <v>264</v>
      </c>
      <c r="VV12" s="12"/>
      <c r="VW12" s="15"/>
      <c r="VX12" s="9" t="s">
        <v>278</v>
      </c>
      <c r="VY12" s="102" t="s">
        <v>310</v>
      </c>
      <c r="WA12" s="12"/>
      <c r="WB12" s="15"/>
      <c r="WC12" s="9" t="s">
        <v>278</v>
      </c>
      <c r="WD12" s="22" t="s">
        <v>264</v>
      </c>
      <c r="WF12" s="12"/>
      <c r="WG12" s="15"/>
      <c r="WH12" s="9" t="s">
        <v>278</v>
      </c>
      <c r="WI12" s="102" t="s">
        <v>267</v>
      </c>
      <c r="WK12" s="12"/>
      <c r="WL12" s="15"/>
      <c r="WM12" s="9" t="s">
        <v>278</v>
      </c>
      <c r="WN12" s="102" t="s">
        <v>257</v>
      </c>
      <c r="WP12" s="12"/>
      <c r="WQ12" s="15"/>
      <c r="WR12" s="9" t="s">
        <v>278</v>
      </c>
      <c r="WS12" s="22" t="s">
        <v>311</v>
      </c>
      <c r="WU12" s="12"/>
      <c r="WV12" s="15"/>
      <c r="WW12" s="9" t="s">
        <v>278</v>
      </c>
      <c r="WX12" s="22" t="s">
        <v>264</v>
      </c>
      <c r="WZ12" s="12"/>
      <c r="XA12" s="15"/>
      <c r="XB12" s="9" t="s">
        <v>278</v>
      </c>
      <c r="XC12" s="102" t="s">
        <v>253</v>
      </c>
      <c r="XE12" s="12"/>
      <c r="XF12" s="15"/>
      <c r="XG12" s="9" t="s">
        <v>278</v>
      </c>
      <c r="XH12" s="102" t="s">
        <v>419</v>
      </c>
      <c r="XJ12" s="12"/>
      <c r="XK12" s="15"/>
      <c r="XL12" s="9" t="s">
        <v>278</v>
      </c>
      <c r="XM12" s="102" t="s">
        <v>308</v>
      </c>
      <c r="XO12" s="12"/>
      <c r="XP12" s="15"/>
      <c r="XQ12" s="9" t="s">
        <v>278</v>
      </c>
      <c r="XR12" s="102" t="s">
        <v>301</v>
      </c>
      <c r="XT12" s="12"/>
      <c r="XU12" s="15"/>
      <c r="XV12" s="9" t="s">
        <v>278</v>
      </c>
      <c r="XW12" s="102" t="s">
        <v>308</v>
      </c>
      <c r="XY12" s="12"/>
      <c r="XZ12" s="15"/>
      <c r="YA12" s="9" t="s">
        <v>278</v>
      </c>
      <c r="YB12" s="102" t="s">
        <v>311</v>
      </c>
      <c r="YD12" s="12"/>
      <c r="YE12" s="15"/>
      <c r="YF12" s="9" t="s">
        <v>278</v>
      </c>
      <c r="YG12" s="102" t="s">
        <v>311</v>
      </c>
      <c r="YI12" s="12"/>
      <c r="YJ12" s="15"/>
      <c r="YK12" s="9" t="s">
        <v>278</v>
      </c>
      <c r="YL12" s="22" t="s">
        <v>310</v>
      </c>
      <c r="YN12" s="12"/>
      <c r="YO12" s="15"/>
      <c r="YP12" s="9" t="s">
        <v>278</v>
      </c>
      <c r="YQ12" s="102" t="s">
        <v>265</v>
      </c>
      <c r="YS12" s="12"/>
      <c r="YT12" s="15"/>
      <c r="YU12" s="9" t="s">
        <v>278</v>
      </c>
      <c r="YV12" s="22" t="s">
        <v>253</v>
      </c>
      <c r="YX12" s="12"/>
      <c r="YY12" s="15"/>
      <c r="YZ12" s="9" t="s">
        <v>278</v>
      </c>
      <c r="ZA12" s="102" t="s">
        <v>253</v>
      </c>
      <c r="ZC12" s="12"/>
      <c r="ZD12" s="15"/>
    </row>
    <row r="13" spans="1:680" s="10" customFormat="1">
      <c r="A13" s="9" t="s">
        <v>280</v>
      </c>
      <c r="B13" s="111" t="s">
        <v>265</v>
      </c>
      <c r="D13" s="12"/>
      <c r="E13" s="112"/>
      <c r="F13" s="9" t="s">
        <v>280</v>
      </c>
      <c r="G13" s="102" t="s">
        <v>311</v>
      </c>
      <c r="I13" s="12"/>
      <c r="J13" s="112"/>
      <c r="K13" s="9" t="s">
        <v>280</v>
      </c>
      <c r="L13" s="102" t="s">
        <v>310</v>
      </c>
      <c r="N13" s="12"/>
      <c r="O13" s="112"/>
      <c r="P13" s="9" t="s">
        <v>280</v>
      </c>
      <c r="Q13" s="102" t="s">
        <v>265</v>
      </c>
      <c r="S13" s="12"/>
      <c r="T13" s="112"/>
      <c r="U13" s="9" t="s">
        <v>280</v>
      </c>
      <c r="V13" s="102" t="s">
        <v>265</v>
      </c>
      <c r="X13" s="12"/>
      <c r="Y13" s="112"/>
      <c r="Z13" s="9" t="s">
        <v>280</v>
      </c>
      <c r="AA13" s="102" t="s">
        <v>251</v>
      </c>
      <c r="AC13" s="12"/>
      <c r="AD13" s="112"/>
      <c r="AE13" s="9" t="s">
        <v>280</v>
      </c>
      <c r="AF13" s="102" t="s">
        <v>253</v>
      </c>
      <c r="AH13" s="12"/>
      <c r="AI13" s="112"/>
      <c r="AJ13" s="9" t="s">
        <v>280</v>
      </c>
      <c r="AK13" s="102" t="s">
        <v>419</v>
      </c>
      <c r="AM13" s="12"/>
      <c r="AN13" s="112"/>
      <c r="AO13" s="9" t="s">
        <v>280</v>
      </c>
      <c r="AP13" s="102" t="s">
        <v>308</v>
      </c>
      <c r="AR13" s="12"/>
      <c r="AS13" s="112"/>
      <c r="AT13" s="9" t="s">
        <v>280</v>
      </c>
      <c r="AU13" s="102" t="s">
        <v>310</v>
      </c>
      <c r="AW13" s="12"/>
      <c r="AX13" s="112"/>
      <c r="AY13" s="9" t="s">
        <v>280</v>
      </c>
      <c r="AZ13" s="102" t="s">
        <v>265</v>
      </c>
      <c r="BB13" s="12"/>
      <c r="BC13" s="112"/>
      <c r="BD13" s="9" t="s">
        <v>280</v>
      </c>
      <c r="BE13" s="102" t="s">
        <v>253</v>
      </c>
      <c r="BG13" s="12"/>
      <c r="BH13" s="112"/>
      <c r="BI13" s="9" t="s">
        <v>280</v>
      </c>
      <c r="BJ13" s="102" t="s">
        <v>264</v>
      </c>
      <c r="BL13" s="12"/>
      <c r="BM13" s="112"/>
      <c r="BN13" s="9" t="s">
        <v>280</v>
      </c>
      <c r="BO13" s="102" t="s">
        <v>419</v>
      </c>
      <c r="BQ13" s="12"/>
      <c r="BR13" s="112"/>
      <c r="BS13" s="9" t="s">
        <v>280</v>
      </c>
      <c r="BT13" s="102" t="s">
        <v>253</v>
      </c>
      <c r="BV13" s="12"/>
      <c r="BW13" s="112"/>
      <c r="BX13" s="9" t="s">
        <v>280</v>
      </c>
      <c r="BY13" s="102" t="s">
        <v>265</v>
      </c>
      <c r="CA13" s="12"/>
      <c r="CB13" s="112"/>
      <c r="CC13" s="9" t="s">
        <v>280</v>
      </c>
      <c r="CD13" s="102" t="s">
        <v>310</v>
      </c>
      <c r="CF13" s="12"/>
      <c r="CG13" s="112"/>
      <c r="CH13" s="9" t="s">
        <v>280</v>
      </c>
      <c r="CI13" s="102" t="s">
        <v>265</v>
      </c>
      <c r="CK13" s="12"/>
      <c r="CL13" s="112"/>
      <c r="CM13" s="9" t="s">
        <v>280</v>
      </c>
      <c r="CN13" s="102" t="s">
        <v>357</v>
      </c>
      <c r="CP13" s="12"/>
      <c r="CQ13" s="112"/>
      <c r="CR13" s="9" t="s">
        <v>280</v>
      </c>
      <c r="CS13" s="102" t="s">
        <v>253</v>
      </c>
      <c r="CU13" s="12"/>
      <c r="CV13" s="112"/>
      <c r="CW13" s="9" t="s">
        <v>280</v>
      </c>
      <c r="CX13" s="102" t="s">
        <v>308</v>
      </c>
      <c r="CZ13" s="12"/>
      <c r="DA13" s="112"/>
      <c r="DB13" s="9" t="s">
        <v>280</v>
      </c>
      <c r="DC13" s="102" t="s">
        <v>264</v>
      </c>
      <c r="DE13" s="12"/>
      <c r="DF13" s="112"/>
      <c r="DG13" s="9" t="s">
        <v>280</v>
      </c>
      <c r="DH13" s="102" t="s">
        <v>310</v>
      </c>
      <c r="DJ13" s="12"/>
      <c r="DK13" s="112"/>
      <c r="DL13" s="9" t="s">
        <v>280</v>
      </c>
      <c r="DM13" s="102" t="s">
        <v>251</v>
      </c>
      <c r="DO13" s="12"/>
      <c r="DP13" s="112"/>
      <c r="DQ13" s="9" t="s">
        <v>280</v>
      </c>
      <c r="DR13" s="102" t="s">
        <v>301</v>
      </c>
      <c r="DT13" s="12"/>
      <c r="DU13" s="112"/>
      <c r="DV13" s="9" t="s">
        <v>280</v>
      </c>
      <c r="DW13" s="102" t="s">
        <v>310</v>
      </c>
      <c r="DY13" s="12"/>
      <c r="DZ13" s="112"/>
      <c r="EA13" s="9" t="s">
        <v>280</v>
      </c>
      <c r="EB13" s="102" t="s">
        <v>264</v>
      </c>
      <c r="ED13" s="12"/>
      <c r="EE13" s="112"/>
      <c r="EF13" s="9" t="s">
        <v>280</v>
      </c>
      <c r="EG13" s="102" t="s">
        <v>308</v>
      </c>
      <c r="EI13" s="12"/>
      <c r="EJ13" s="112"/>
      <c r="EK13" s="9" t="s">
        <v>280</v>
      </c>
      <c r="EL13" s="102" t="s">
        <v>357</v>
      </c>
      <c r="EN13" s="12"/>
      <c r="EO13" s="112"/>
      <c r="EP13" s="9" t="s">
        <v>280</v>
      </c>
      <c r="EQ13" s="102" t="s">
        <v>253</v>
      </c>
      <c r="ES13" s="12"/>
      <c r="ET13" s="112"/>
      <c r="EU13" s="9" t="s">
        <v>280</v>
      </c>
      <c r="EV13" s="102" t="s">
        <v>264</v>
      </c>
      <c r="EX13" s="12"/>
      <c r="EY13" s="112"/>
      <c r="EZ13" s="9" t="s">
        <v>280</v>
      </c>
      <c r="FA13" s="102" t="s">
        <v>263</v>
      </c>
      <c r="FC13" s="12"/>
      <c r="FD13" s="112"/>
      <c r="FE13" s="9" t="s">
        <v>280</v>
      </c>
      <c r="FF13" s="102" t="s">
        <v>253</v>
      </c>
      <c r="FH13" s="12"/>
      <c r="FI13" s="112"/>
      <c r="FJ13" s="9" t="s">
        <v>280</v>
      </c>
      <c r="FK13" s="102" t="s">
        <v>264</v>
      </c>
      <c r="FM13" s="12"/>
      <c r="FN13" s="112"/>
      <c r="FO13" s="9" t="s">
        <v>280</v>
      </c>
      <c r="FP13" s="102" t="s">
        <v>257</v>
      </c>
      <c r="FR13" s="12"/>
      <c r="FS13" s="112"/>
      <c r="FT13" s="9" t="s">
        <v>280</v>
      </c>
      <c r="FU13" s="102" t="s">
        <v>357</v>
      </c>
      <c r="FW13" s="12"/>
      <c r="FX13" s="112"/>
      <c r="FY13" s="9" t="s">
        <v>280</v>
      </c>
      <c r="FZ13" s="102" t="s">
        <v>310</v>
      </c>
      <c r="GB13" s="12"/>
      <c r="GC13" s="112"/>
      <c r="GD13" s="9" t="s">
        <v>280</v>
      </c>
      <c r="GE13" s="102" t="s">
        <v>257</v>
      </c>
      <c r="GG13" s="12"/>
      <c r="GH13" s="112"/>
      <c r="GI13" s="9" t="s">
        <v>280</v>
      </c>
      <c r="GJ13" s="102" t="s">
        <v>265</v>
      </c>
      <c r="GL13" s="12"/>
      <c r="GM13" s="112"/>
      <c r="GN13" s="9" t="s">
        <v>280</v>
      </c>
      <c r="GO13" s="102" t="s">
        <v>264</v>
      </c>
      <c r="GQ13" s="12"/>
      <c r="GR13" s="112"/>
      <c r="GS13" s="9" t="s">
        <v>280</v>
      </c>
      <c r="GT13" s="102" t="s">
        <v>257</v>
      </c>
      <c r="GV13" s="12"/>
      <c r="GW13" s="112"/>
      <c r="GX13" s="9" t="s">
        <v>280</v>
      </c>
      <c r="GY13" s="102" t="s">
        <v>263</v>
      </c>
      <c r="HA13" s="12"/>
      <c r="HB13" s="112"/>
      <c r="HC13" s="9" t="s">
        <v>280</v>
      </c>
      <c r="HD13" s="22" t="s">
        <v>263</v>
      </c>
      <c r="HF13" s="12"/>
      <c r="HG13" s="112"/>
      <c r="HH13" s="9" t="s">
        <v>280</v>
      </c>
      <c r="HI13" s="102" t="s">
        <v>311</v>
      </c>
      <c r="HK13" s="12"/>
      <c r="HL13" s="112"/>
      <c r="HM13" s="9" t="s">
        <v>280</v>
      </c>
      <c r="HN13" s="102" t="s">
        <v>301</v>
      </c>
      <c r="HP13" s="12"/>
      <c r="HQ13" s="112"/>
      <c r="HR13" s="9" t="s">
        <v>280</v>
      </c>
      <c r="HS13" s="111" t="s">
        <v>265</v>
      </c>
      <c r="HU13" s="12"/>
      <c r="HV13" s="112"/>
      <c r="HW13" s="9" t="s">
        <v>280</v>
      </c>
      <c r="HX13" s="102" t="s">
        <v>265</v>
      </c>
      <c r="HZ13" s="12"/>
      <c r="IA13" s="112"/>
      <c r="IB13" s="9" t="s">
        <v>280</v>
      </c>
      <c r="IC13" s="102" t="s">
        <v>311</v>
      </c>
      <c r="IE13" s="12"/>
      <c r="IF13" s="112"/>
      <c r="IG13" s="9" t="s">
        <v>280</v>
      </c>
      <c r="IH13" s="102" t="s">
        <v>357</v>
      </c>
      <c r="IJ13" s="12"/>
      <c r="IK13" s="112"/>
      <c r="IL13" s="9" t="s">
        <v>280</v>
      </c>
      <c r="IM13" s="102" t="s">
        <v>311</v>
      </c>
      <c r="IO13" s="12"/>
      <c r="IP13" s="15"/>
      <c r="IQ13" s="9" t="s">
        <v>280</v>
      </c>
      <c r="IR13" s="102" t="s">
        <v>311</v>
      </c>
      <c r="IT13" s="12"/>
      <c r="IU13" s="15"/>
      <c r="IV13" s="9" t="s">
        <v>280</v>
      </c>
      <c r="IW13" s="102" t="s">
        <v>264</v>
      </c>
      <c r="IY13" s="12"/>
      <c r="IZ13" s="15"/>
      <c r="JA13" s="9" t="s">
        <v>280</v>
      </c>
      <c r="JB13" s="102" t="s">
        <v>311</v>
      </c>
      <c r="JD13" s="12"/>
      <c r="JE13" s="15"/>
      <c r="JF13" s="9" t="s">
        <v>280</v>
      </c>
      <c r="JG13" s="102" t="s">
        <v>419</v>
      </c>
      <c r="JI13" s="12"/>
      <c r="JJ13" s="15"/>
      <c r="JK13" s="9" t="s">
        <v>280</v>
      </c>
      <c r="JL13" s="102" t="s">
        <v>257</v>
      </c>
      <c r="JN13" s="12"/>
      <c r="JO13" s="15"/>
      <c r="JP13" s="9" t="s">
        <v>280</v>
      </c>
      <c r="JQ13" s="102" t="s">
        <v>346</v>
      </c>
      <c r="JS13" s="12"/>
      <c r="JT13" s="15"/>
      <c r="JU13" s="9" t="s">
        <v>280</v>
      </c>
      <c r="JV13" s="102" t="s">
        <v>264</v>
      </c>
      <c r="JX13" s="12"/>
      <c r="JY13" s="15"/>
      <c r="JZ13" s="9" t="s">
        <v>280</v>
      </c>
      <c r="KA13" s="102" t="s">
        <v>310</v>
      </c>
      <c r="KC13" s="12"/>
      <c r="KD13" s="15"/>
      <c r="KE13" s="9" t="s">
        <v>280</v>
      </c>
      <c r="KF13" s="102" t="s">
        <v>257</v>
      </c>
      <c r="KG13" s="12"/>
      <c r="KH13" s="12"/>
      <c r="KI13" s="15"/>
      <c r="KJ13" s="9" t="s">
        <v>280</v>
      </c>
      <c r="KK13" s="102" t="s">
        <v>311</v>
      </c>
      <c r="KM13" s="12"/>
      <c r="KN13" s="15"/>
      <c r="KO13" s="9" t="s">
        <v>280</v>
      </c>
      <c r="KP13" s="22" t="s">
        <v>419</v>
      </c>
      <c r="KR13" s="12"/>
      <c r="KS13" s="15"/>
      <c r="KT13" s="9" t="s">
        <v>280</v>
      </c>
      <c r="KU13" s="102" t="s">
        <v>310</v>
      </c>
      <c r="KW13" s="12"/>
      <c r="KX13" s="15"/>
      <c r="KY13" s="9" t="s">
        <v>280</v>
      </c>
      <c r="KZ13" s="102" t="s">
        <v>419</v>
      </c>
      <c r="LB13" s="12"/>
      <c r="LC13" s="15"/>
      <c r="LD13" s="9" t="s">
        <v>280</v>
      </c>
      <c r="LE13" s="102" t="s">
        <v>253</v>
      </c>
      <c r="LG13" s="12"/>
      <c r="LH13" s="15"/>
      <c r="LI13" s="9" t="s">
        <v>280</v>
      </c>
      <c r="LJ13" s="102" t="s">
        <v>257</v>
      </c>
      <c r="LL13" s="12"/>
      <c r="LM13" s="15"/>
      <c r="LN13" s="9" t="s">
        <v>280</v>
      </c>
      <c r="LO13" s="102" t="s">
        <v>257</v>
      </c>
      <c r="LQ13" s="12"/>
      <c r="LR13" s="15"/>
      <c r="LS13" s="9" t="s">
        <v>280</v>
      </c>
      <c r="LT13" s="102" t="s">
        <v>253</v>
      </c>
      <c r="LV13" s="12"/>
      <c r="LW13" s="15"/>
      <c r="LX13" s="9" t="s">
        <v>280</v>
      </c>
      <c r="LY13" s="102" t="s">
        <v>311</v>
      </c>
      <c r="MA13" s="12"/>
      <c r="MB13" s="15"/>
      <c r="MC13" s="9" t="s">
        <v>280</v>
      </c>
      <c r="MD13" s="102" t="s">
        <v>257</v>
      </c>
      <c r="MF13" s="12"/>
      <c r="MG13" s="15"/>
      <c r="MH13" s="9" t="s">
        <v>280</v>
      </c>
      <c r="MI13" s="102" t="s">
        <v>310</v>
      </c>
      <c r="MK13" s="12"/>
      <c r="ML13" s="15"/>
      <c r="MM13" s="9" t="s">
        <v>280</v>
      </c>
      <c r="MN13" s="114" t="s">
        <v>311</v>
      </c>
      <c r="MP13" s="12"/>
      <c r="MQ13" s="15"/>
      <c r="MR13" s="9" t="s">
        <v>280</v>
      </c>
      <c r="MS13" s="102" t="s">
        <v>251</v>
      </c>
      <c r="MU13" s="12"/>
      <c r="MV13" s="15"/>
      <c r="MW13" s="9" t="s">
        <v>280</v>
      </c>
      <c r="MX13" s="102" t="s">
        <v>251</v>
      </c>
      <c r="MZ13" s="12"/>
      <c r="NA13" s="15"/>
      <c r="NB13" s="9" t="s">
        <v>280</v>
      </c>
      <c r="NC13" s="102" t="s">
        <v>264</v>
      </c>
      <c r="NE13" s="12"/>
      <c r="NF13" s="15"/>
      <c r="NG13" s="9" t="s">
        <v>280</v>
      </c>
      <c r="NH13" s="102" t="s">
        <v>310</v>
      </c>
      <c r="NJ13" s="12"/>
      <c r="NK13" s="15"/>
      <c r="NL13" s="9" t="s">
        <v>280</v>
      </c>
      <c r="NM13" s="102" t="s">
        <v>310</v>
      </c>
      <c r="NO13" s="12"/>
      <c r="NP13" s="15"/>
      <c r="NQ13" s="9" t="s">
        <v>280</v>
      </c>
      <c r="NR13" s="102" t="s">
        <v>257</v>
      </c>
      <c r="NT13" s="12"/>
      <c r="NU13" s="15"/>
      <c r="NV13" s="9" t="s">
        <v>280</v>
      </c>
      <c r="NW13" s="102" t="s">
        <v>253</v>
      </c>
      <c r="NY13" s="12"/>
      <c r="NZ13" s="15"/>
      <c r="OA13" s="9" t="s">
        <v>280</v>
      </c>
      <c r="OB13" s="102" t="s">
        <v>253</v>
      </c>
      <c r="OD13" s="12"/>
      <c r="OE13" s="15"/>
      <c r="OF13" s="9" t="s">
        <v>280</v>
      </c>
      <c r="OG13" s="102" t="s">
        <v>264</v>
      </c>
      <c r="OI13" s="12"/>
      <c r="OJ13" s="15"/>
      <c r="OK13" s="9" t="s">
        <v>280</v>
      </c>
      <c r="OL13" s="102" t="s">
        <v>419</v>
      </c>
      <c r="ON13" s="12"/>
      <c r="OO13" s="15"/>
      <c r="OP13" s="9" t="s">
        <v>280</v>
      </c>
      <c r="OQ13" s="102" t="s">
        <v>253</v>
      </c>
      <c r="OS13" s="12"/>
      <c r="OT13" s="15"/>
      <c r="OU13" s="9" t="s">
        <v>280</v>
      </c>
      <c r="OV13" s="102" t="s">
        <v>310</v>
      </c>
      <c r="OX13" s="12"/>
      <c r="OY13" s="15"/>
      <c r="OZ13" s="9" t="s">
        <v>280</v>
      </c>
      <c r="PA13" s="22" t="s">
        <v>346</v>
      </c>
      <c r="PC13" s="12"/>
      <c r="PD13" s="15"/>
      <c r="PE13" s="9" t="s">
        <v>280</v>
      </c>
      <c r="PF13" s="102" t="s">
        <v>419</v>
      </c>
      <c r="PH13" s="12"/>
      <c r="PI13" s="15"/>
      <c r="PJ13" s="9" t="s">
        <v>280</v>
      </c>
      <c r="PK13" s="22" t="s">
        <v>311</v>
      </c>
      <c r="PM13" s="12"/>
      <c r="PN13" s="15"/>
      <c r="PO13" s="9" t="s">
        <v>280</v>
      </c>
      <c r="PP13" s="102" t="s">
        <v>265</v>
      </c>
      <c r="PR13" s="12"/>
      <c r="PS13" s="15"/>
      <c r="PT13" s="9" t="s">
        <v>280</v>
      </c>
      <c r="PU13" s="102" t="s">
        <v>311</v>
      </c>
      <c r="PW13" s="12"/>
      <c r="PX13" s="15"/>
      <c r="PY13" s="9" t="s">
        <v>280</v>
      </c>
      <c r="PZ13" s="102" t="s">
        <v>264</v>
      </c>
      <c r="QB13" s="12"/>
      <c r="QC13" s="15"/>
      <c r="QD13" s="9" t="s">
        <v>280</v>
      </c>
      <c r="QE13" s="102" t="s">
        <v>265</v>
      </c>
      <c r="QG13" s="12"/>
      <c r="QH13" s="15"/>
      <c r="QI13" s="9" t="s">
        <v>280</v>
      </c>
      <c r="QJ13" s="102" t="s">
        <v>251</v>
      </c>
      <c r="QL13" s="12"/>
      <c r="QM13" s="15"/>
      <c r="QN13" s="9" t="s">
        <v>280</v>
      </c>
      <c r="QO13" s="102" t="s">
        <v>310</v>
      </c>
      <c r="QQ13" s="12"/>
      <c r="QR13" s="15"/>
      <c r="QS13" s="9" t="s">
        <v>280</v>
      </c>
      <c r="QT13" s="118" t="s">
        <v>253</v>
      </c>
      <c r="QV13" s="12"/>
      <c r="QW13" s="15"/>
      <c r="QX13" s="9" t="s">
        <v>280</v>
      </c>
      <c r="QY13" s="111" t="s">
        <v>357</v>
      </c>
      <c r="RA13" s="12"/>
      <c r="RB13" s="15"/>
      <c r="RC13" s="9" t="s">
        <v>280</v>
      </c>
      <c r="RD13" s="102" t="s">
        <v>310</v>
      </c>
      <c r="RF13" s="12"/>
      <c r="RG13" s="15"/>
      <c r="RH13" s="9" t="s">
        <v>280</v>
      </c>
      <c r="RI13" s="102" t="s">
        <v>310</v>
      </c>
      <c r="RK13" s="12"/>
      <c r="RL13" s="15"/>
      <c r="RM13" s="9" t="s">
        <v>280</v>
      </c>
      <c r="RN13" s="22" t="s">
        <v>251</v>
      </c>
      <c r="RP13" s="12"/>
      <c r="RQ13" s="15"/>
      <c r="RR13" s="9" t="s">
        <v>280</v>
      </c>
      <c r="RS13" s="102" t="s">
        <v>253</v>
      </c>
      <c r="RU13" s="12"/>
      <c r="RV13" s="15"/>
      <c r="RW13" s="9" t="s">
        <v>280</v>
      </c>
      <c r="RX13" s="102" t="s">
        <v>264</v>
      </c>
      <c r="RZ13" s="12"/>
      <c r="SA13" s="15"/>
      <c r="SB13" s="9" t="s">
        <v>280</v>
      </c>
      <c r="SC13" s="117" t="s">
        <v>263</v>
      </c>
      <c r="SE13" s="12"/>
      <c r="SF13" s="15"/>
      <c r="SG13" s="9" t="s">
        <v>280</v>
      </c>
      <c r="SH13" s="102" t="s">
        <v>253</v>
      </c>
      <c r="SJ13" s="12"/>
      <c r="SK13" s="15"/>
      <c r="SL13" s="9" t="s">
        <v>280</v>
      </c>
      <c r="SM13" s="102" t="s">
        <v>257</v>
      </c>
      <c r="SO13" s="12"/>
      <c r="SP13" s="15"/>
      <c r="SQ13" s="9" t="s">
        <v>280</v>
      </c>
      <c r="SR13" s="102" t="s">
        <v>253</v>
      </c>
      <c r="ST13" s="12"/>
      <c r="SU13" s="15"/>
      <c r="SV13" s="9" t="s">
        <v>280</v>
      </c>
      <c r="SW13" s="102" t="s">
        <v>357</v>
      </c>
      <c r="SY13" s="12"/>
      <c r="SZ13" s="15"/>
      <c r="TA13" s="9" t="s">
        <v>280</v>
      </c>
      <c r="TB13" s="102" t="s">
        <v>357</v>
      </c>
      <c r="TD13" s="12"/>
      <c r="TE13" s="15"/>
      <c r="TF13" s="9" t="s">
        <v>280</v>
      </c>
      <c r="TG13" s="102" t="s">
        <v>265</v>
      </c>
      <c r="TI13" s="12"/>
      <c r="TJ13" s="15"/>
      <c r="TK13" s="9" t="s">
        <v>280</v>
      </c>
      <c r="TL13" s="102" t="s">
        <v>301</v>
      </c>
      <c r="TN13" s="12"/>
      <c r="TO13" s="15"/>
      <c r="TP13" s="9" t="s">
        <v>280</v>
      </c>
      <c r="TQ13" s="102" t="s">
        <v>310</v>
      </c>
      <c r="TS13" s="12"/>
      <c r="TT13" s="15"/>
      <c r="TU13" s="9" t="s">
        <v>280</v>
      </c>
      <c r="TV13" s="102" t="s">
        <v>311</v>
      </c>
      <c r="TX13" s="12"/>
      <c r="TY13" s="15"/>
      <c r="TZ13" s="9" t="s">
        <v>280</v>
      </c>
      <c r="UA13" s="102" t="s">
        <v>310</v>
      </c>
      <c r="UC13" s="12"/>
      <c r="UD13" s="15"/>
      <c r="UE13" s="9" t="s">
        <v>280</v>
      </c>
      <c r="UF13" s="102" t="s">
        <v>264</v>
      </c>
      <c r="UH13" s="12"/>
      <c r="UI13" s="15"/>
      <c r="UJ13" s="9" t="s">
        <v>280</v>
      </c>
      <c r="UK13" s="102" t="s">
        <v>257</v>
      </c>
      <c r="UM13" s="12"/>
      <c r="UN13" s="15"/>
      <c r="UO13" s="9" t="s">
        <v>280</v>
      </c>
      <c r="UP13" s="102" t="s">
        <v>253</v>
      </c>
      <c r="UR13" s="12"/>
      <c r="US13" s="15"/>
      <c r="UT13" s="9" t="s">
        <v>280</v>
      </c>
      <c r="UU13" s="102" t="s">
        <v>357</v>
      </c>
      <c r="UW13" s="12"/>
      <c r="UX13" s="15"/>
      <c r="UY13" s="9" t="s">
        <v>280</v>
      </c>
      <c r="UZ13" s="102" t="s">
        <v>311</v>
      </c>
      <c r="VB13" s="12"/>
      <c r="VC13" s="15"/>
      <c r="VD13" s="9" t="s">
        <v>280</v>
      </c>
      <c r="VE13" s="102" t="s">
        <v>311</v>
      </c>
      <c r="VG13" s="12"/>
      <c r="VH13" s="15"/>
      <c r="VI13" s="9" t="s">
        <v>280</v>
      </c>
      <c r="VJ13" s="102" t="s">
        <v>253</v>
      </c>
      <c r="VL13" s="12"/>
      <c r="VM13" s="15"/>
      <c r="VN13" s="9" t="s">
        <v>280</v>
      </c>
      <c r="VO13" s="102" t="s">
        <v>251</v>
      </c>
      <c r="VQ13" s="12"/>
      <c r="VR13" s="15"/>
      <c r="VS13" s="9" t="s">
        <v>280</v>
      </c>
      <c r="VT13" s="102" t="s">
        <v>419</v>
      </c>
      <c r="VV13" s="12"/>
      <c r="VW13" s="15"/>
      <c r="VX13" s="9" t="s">
        <v>280</v>
      </c>
      <c r="VY13" s="102" t="s">
        <v>264</v>
      </c>
      <c r="WA13" s="12"/>
      <c r="WB13" s="15"/>
      <c r="WC13" s="9" t="s">
        <v>280</v>
      </c>
      <c r="WD13" s="22" t="s">
        <v>311</v>
      </c>
      <c r="WF13" s="12"/>
      <c r="WG13" s="15"/>
      <c r="WH13" s="9" t="s">
        <v>280</v>
      </c>
      <c r="WI13" s="102" t="s">
        <v>253</v>
      </c>
      <c r="WK13" s="12"/>
      <c r="WL13" s="15"/>
      <c r="WM13" s="9" t="s">
        <v>280</v>
      </c>
      <c r="WN13" s="102" t="s">
        <v>267</v>
      </c>
      <c r="WP13" s="12"/>
      <c r="WQ13" s="15"/>
      <c r="WR13" s="9" t="s">
        <v>280</v>
      </c>
      <c r="WS13" s="22" t="s">
        <v>308</v>
      </c>
      <c r="WU13" s="12"/>
      <c r="WV13" s="15"/>
      <c r="WW13" s="9" t="s">
        <v>280</v>
      </c>
      <c r="WX13" s="22" t="s">
        <v>257</v>
      </c>
      <c r="WZ13" s="12"/>
      <c r="XA13" s="15"/>
      <c r="XB13" s="9" t="s">
        <v>280</v>
      </c>
      <c r="XC13" s="102" t="s">
        <v>263</v>
      </c>
      <c r="XE13" s="12"/>
      <c r="XF13" s="15"/>
      <c r="XG13" s="9" t="s">
        <v>280</v>
      </c>
      <c r="XH13" s="102" t="s">
        <v>310</v>
      </c>
      <c r="XJ13" s="12"/>
      <c r="XK13" s="15"/>
      <c r="XL13" s="9" t="s">
        <v>280</v>
      </c>
      <c r="XM13" s="102" t="s">
        <v>251</v>
      </c>
      <c r="XO13" s="12"/>
      <c r="XP13" s="15"/>
      <c r="XQ13" s="9" t="s">
        <v>280</v>
      </c>
      <c r="XR13" s="102" t="s">
        <v>264</v>
      </c>
      <c r="XT13" s="12"/>
      <c r="XU13" s="15"/>
      <c r="XV13" s="9" t="s">
        <v>280</v>
      </c>
      <c r="XW13" s="102" t="s">
        <v>310</v>
      </c>
      <c r="XY13" s="12"/>
      <c r="XZ13" s="15"/>
      <c r="YA13" s="9" t="s">
        <v>280</v>
      </c>
      <c r="YB13" s="102" t="s">
        <v>253</v>
      </c>
      <c r="YD13" s="12"/>
      <c r="YE13" s="15"/>
      <c r="YF13" s="9" t="s">
        <v>280</v>
      </c>
      <c r="YG13" s="102" t="s">
        <v>253</v>
      </c>
      <c r="YI13" s="12"/>
      <c r="YJ13" s="15"/>
      <c r="YK13" s="9" t="s">
        <v>280</v>
      </c>
      <c r="YL13" s="22" t="s">
        <v>253</v>
      </c>
      <c r="YN13" s="12"/>
      <c r="YO13" s="15"/>
      <c r="YP13" s="9" t="s">
        <v>280</v>
      </c>
      <c r="YQ13" s="102" t="s">
        <v>251</v>
      </c>
      <c r="YS13" s="12"/>
      <c r="YT13" s="15"/>
      <c r="YU13" s="9" t="s">
        <v>280</v>
      </c>
      <c r="YV13" s="22" t="s">
        <v>311</v>
      </c>
      <c r="YX13" s="12"/>
      <c r="YY13" s="15"/>
      <c r="YZ13" s="9" t="s">
        <v>280</v>
      </c>
      <c r="ZA13" s="102" t="s">
        <v>265</v>
      </c>
      <c r="ZC13" s="12"/>
      <c r="ZD13" s="15"/>
    </row>
    <row r="14" spans="1:680" s="10" customFormat="1">
      <c r="A14" s="9" t="s">
        <v>281</v>
      </c>
      <c r="B14" s="111" t="s">
        <v>253</v>
      </c>
      <c r="D14" s="12"/>
      <c r="E14" s="112"/>
      <c r="F14" s="9" t="s">
        <v>281</v>
      </c>
      <c r="G14" s="102" t="s">
        <v>308</v>
      </c>
      <c r="I14" s="12"/>
      <c r="J14" s="112"/>
      <c r="K14" s="9" t="s">
        <v>281</v>
      </c>
      <c r="L14" s="102" t="s">
        <v>265</v>
      </c>
      <c r="N14" s="12"/>
      <c r="O14" s="112"/>
      <c r="P14" s="9" t="s">
        <v>281</v>
      </c>
      <c r="Q14" s="102" t="s">
        <v>264</v>
      </c>
      <c r="S14" s="12"/>
      <c r="T14" s="112"/>
      <c r="U14" s="9" t="s">
        <v>281</v>
      </c>
      <c r="V14" s="102" t="s">
        <v>357</v>
      </c>
      <c r="X14" s="12"/>
      <c r="Y14" s="112"/>
      <c r="Z14" s="9" t="s">
        <v>281</v>
      </c>
      <c r="AA14" s="102" t="s">
        <v>310</v>
      </c>
      <c r="AC14" s="12"/>
      <c r="AD14" s="112"/>
      <c r="AE14" s="9" t="s">
        <v>281</v>
      </c>
      <c r="AF14" s="102" t="s">
        <v>251</v>
      </c>
      <c r="AH14" s="12"/>
      <c r="AI14" s="112"/>
      <c r="AJ14" s="9" t="s">
        <v>281</v>
      </c>
      <c r="AK14" s="102" t="s">
        <v>346</v>
      </c>
      <c r="AM14" s="12"/>
      <c r="AN14" s="112"/>
      <c r="AO14" s="9" t="s">
        <v>281</v>
      </c>
      <c r="AP14" s="102" t="s">
        <v>357</v>
      </c>
      <c r="AR14" s="12"/>
      <c r="AS14" s="112"/>
      <c r="AT14" s="9" t="s">
        <v>281</v>
      </c>
      <c r="AU14" s="102" t="s">
        <v>357</v>
      </c>
      <c r="AW14" s="12"/>
      <c r="AX14" s="112"/>
      <c r="AY14" s="9" t="s">
        <v>281</v>
      </c>
      <c r="AZ14" s="102" t="s">
        <v>419</v>
      </c>
      <c r="BB14" s="12"/>
      <c r="BC14" s="112"/>
      <c r="BD14" s="9" t="s">
        <v>281</v>
      </c>
      <c r="BE14" s="102" t="s">
        <v>265</v>
      </c>
      <c r="BG14" s="12"/>
      <c r="BH14" s="112"/>
      <c r="BI14" s="9" t="s">
        <v>281</v>
      </c>
      <c r="BJ14" s="102" t="s">
        <v>265</v>
      </c>
      <c r="BL14" s="12"/>
      <c r="BM14" s="112"/>
      <c r="BN14" s="9" t="s">
        <v>281</v>
      </c>
      <c r="BO14" s="102" t="s">
        <v>265</v>
      </c>
      <c r="BQ14" s="12"/>
      <c r="BR14" s="112"/>
      <c r="BS14" s="9" t="s">
        <v>281</v>
      </c>
      <c r="BT14" s="102" t="s">
        <v>311</v>
      </c>
      <c r="BV14" s="12"/>
      <c r="BW14" s="112"/>
      <c r="BX14" s="9" t="s">
        <v>281</v>
      </c>
      <c r="BY14" s="102" t="s">
        <v>419</v>
      </c>
      <c r="CA14" s="12"/>
      <c r="CB14" s="112"/>
      <c r="CC14" s="9" t="s">
        <v>281</v>
      </c>
      <c r="CD14" s="102" t="s">
        <v>419</v>
      </c>
      <c r="CF14" s="12"/>
      <c r="CG14" s="112"/>
      <c r="CH14" s="9" t="s">
        <v>281</v>
      </c>
      <c r="CI14" s="102" t="s">
        <v>308</v>
      </c>
      <c r="CK14" s="12"/>
      <c r="CL14" s="112"/>
      <c r="CM14" s="9" t="s">
        <v>281</v>
      </c>
      <c r="CN14" s="102" t="s">
        <v>308</v>
      </c>
      <c r="CP14" s="12"/>
      <c r="CQ14" s="112"/>
      <c r="CR14" s="9" t="s">
        <v>281</v>
      </c>
      <c r="CS14" s="102" t="s">
        <v>357</v>
      </c>
      <c r="CU14" s="12"/>
      <c r="CV14" s="112"/>
      <c r="CW14" s="9" t="s">
        <v>281</v>
      </c>
      <c r="CX14" s="102" t="s">
        <v>264</v>
      </c>
      <c r="CZ14" s="12"/>
      <c r="DA14" s="112"/>
      <c r="DB14" s="9" t="s">
        <v>281</v>
      </c>
      <c r="DC14" s="102" t="s">
        <v>251</v>
      </c>
      <c r="DE14" s="12"/>
      <c r="DF14" s="112"/>
      <c r="DG14" s="9" t="s">
        <v>281</v>
      </c>
      <c r="DH14" s="102" t="s">
        <v>295</v>
      </c>
      <c r="DJ14" s="12"/>
      <c r="DK14" s="112"/>
      <c r="DL14" s="9" t="s">
        <v>281</v>
      </c>
      <c r="DM14" s="102" t="s">
        <v>357</v>
      </c>
      <c r="DO14" s="12"/>
      <c r="DP14" s="112"/>
      <c r="DQ14" s="9" t="s">
        <v>281</v>
      </c>
      <c r="DR14" s="102" t="s">
        <v>357</v>
      </c>
      <c r="DT14" s="12"/>
      <c r="DU14" s="112"/>
      <c r="DV14" s="9" t="s">
        <v>281</v>
      </c>
      <c r="DW14" s="102" t="s">
        <v>311</v>
      </c>
      <c r="DY14" s="12"/>
      <c r="DZ14" s="112"/>
      <c r="EA14" s="9" t="s">
        <v>281</v>
      </c>
      <c r="EB14" s="102" t="s">
        <v>253</v>
      </c>
      <c r="ED14" s="12"/>
      <c r="EE14" s="112"/>
      <c r="EF14" s="9" t="s">
        <v>281</v>
      </c>
      <c r="EG14" s="102" t="s">
        <v>251</v>
      </c>
      <c r="EI14" s="12"/>
      <c r="EJ14" s="112"/>
      <c r="EK14" s="9" t="s">
        <v>281</v>
      </c>
      <c r="EL14" s="102" t="s">
        <v>264</v>
      </c>
      <c r="EN14" s="12"/>
      <c r="EO14" s="112"/>
      <c r="EP14" s="9" t="s">
        <v>281</v>
      </c>
      <c r="EQ14" s="102" t="s">
        <v>264</v>
      </c>
      <c r="ES14" s="12"/>
      <c r="ET14" s="112"/>
      <c r="EU14" s="9" t="s">
        <v>281</v>
      </c>
      <c r="EV14" s="102" t="s">
        <v>295</v>
      </c>
      <c r="EX14" s="12"/>
      <c r="EY14" s="112"/>
      <c r="EZ14" s="9" t="s">
        <v>281</v>
      </c>
      <c r="FA14" s="102" t="s">
        <v>251</v>
      </c>
      <c r="FC14" s="12"/>
      <c r="FD14" s="112"/>
      <c r="FE14" s="9" t="s">
        <v>281</v>
      </c>
      <c r="FF14" s="102" t="s">
        <v>265</v>
      </c>
      <c r="FH14" s="12"/>
      <c r="FI14" s="112"/>
      <c r="FJ14" s="9" t="s">
        <v>281</v>
      </c>
      <c r="FK14" s="102" t="s">
        <v>265</v>
      </c>
      <c r="FM14" s="12"/>
      <c r="FN14" s="112"/>
      <c r="FO14" s="9" t="s">
        <v>281</v>
      </c>
      <c r="FP14" s="102" t="s">
        <v>310</v>
      </c>
      <c r="FR14" s="12"/>
      <c r="FS14" s="112"/>
      <c r="FT14" s="9" t="s">
        <v>281</v>
      </c>
      <c r="FU14" s="102" t="s">
        <v>419</v>
      </c>
      <c r="FW14" s="12"/>
      <c r="FX14" s="112"/>
      <c r="FY14" s="9" t="s">
        <v>281</v>
      </c>
      <c r="FZ14" s="102" t="s">
        <v>264</v>
      </c>
      <c r="GB14" s="12"/>
      <c r="GC14" s="112"/>
      <c r="GD14" s="9" t="s">
        <v>281</v>
      </c>
      <c r="GE14" s="102" t="s">
        <v>346</v>
      </c>
      <c r="GG14" s="12"/>
      <c r="GH14" s="112"/>
      <c r="GI14" s="9" t="s">
        <v>281</v>
      </c>
      <c r="GJ14" s="102" t="s">
        <v>264</v>
      </c>
      <c r="GL14" s="12"/>
      <c r="GM14" s="112"/>
      <c r="GN14" s="9" t="s">
        <v>281</v>
      </c>
      <c r="GO14" s="102" t="s">
        <v>357</v>
      </c>
      <c r="GQ14" s="12"/>
      <c r="GR14" s="112"/>
      <c r="GS14" s="9" t="s">
        <v>281</v>
      </c>
      <c r="GT14" s="102" t="s">
        <v>265</v>
      </c>
      <c r="GV14" s="12"/>
      <c r="GW14" s="112"/>
      <c r="GX14" s="9" t="s">
        <v>281</v>
      </c>
      <c r="GY14" s="102" t="s">
        <v>251</v>
      </c>
      <c r="HA14" s="12"/>
      <c r="HB14" s="112"/>
      <c r="HC14" s="9" t="s">
        <v>281</v>
      </c>
      <c r="HD14" s="22" t="s">
        <v>301</v>
      </c>
      <c r="HF14" s="12"/>
      <c r="HG14" s="112"/>
      <c r="HH14" s="9" t="s">
        <v>281</v>
      </c>
      <c r="HI14" s="102" t="s">
        <v>310</v>
      </c>
      <c r="HK14" s="12"/>
      <c r="HL14" s="112"/>
      <c r="HM14" s="9" t="s">
        <v>281</v>
      </c>
      <c r="HN14" s="102" t="s">
        <v>267</v>
      </c>
      <c r="HP14" s="12"/>
      <c r="HQ14" s="112"/>
      <c r="HR14" s="9" t="s">
        <v>281</v>
      </c>
      <c r="HS14" s="111" t="s">
        <v>357</v>
      </c>
      <c r="HU14" s="12"/>
      <c r="HV14" s="112"/>
      <c r="HW14" s="9" t="s">
        <v>281</v>
      </c>
      <c r="HX14" s="102" t="s">
        <v>357</v>
      </c>
      <c r="HZ14" s="12"/>
      <c r="IA14" s="112"/>
      <c r="IB14" s="9" t="s">
        <v>281</v>
      </c>
      <c r="IC14" s="102" t="s">
        <v>265</v>
      </c>
      <c r="IE14" s="12"/>
      <c r="IF14" s="112"/>
      <c r="IG14" s="9" t="s">
        <v>281</v>
      </c>
      <c r="IH14" s="102" t="s">
        <v>264</v>
      </c>
      <c r="IJ14" s="12"/>
      <c r="IK14" s="112"/>
      <c r="IL14" s="9" t="s">
        <v>281</v>
      </c>
      <c r="IM14" s="102" t="s">
        <v>419</v>
      </c>
      <c r="IO14" s="12"/>
      <c r="IP14" s="15"/>
      <c r="IQ14" s="9" t="s">
        <v>281</v>
      </c>
      <c r="IR14" s="102" t="s">
        <v>265</v>
      </c>
      <c r="IT14" s="12"/>
      <c r="IU14" s="15"/>
      <c r="IV14" s="9" t="s">
        <v>281</v>
      </c>
      <c r="IW14" s="102" t="s">
        <v>310</v>
      </c>
      <c r="IY14" s="12"/>
      <c r="IZ14" s="15"/>
      <c r="JA14" s="9" t="s">
        <v>281</v>
      </c>
      <c r="JB14" s="102" t="s">
        <v>264</v>
      </c>
      <c r="JD14" s="12"/>
      <c r="JE14" s="15"/>
      <c r="JF14" s="9" t="s">
        <v>281</v>
      </c>
      <c r="JG14" s="102" t="s">
        <v>295</v>
      </c>
      <c r="JI14" s="12"/>
      <c r="JJ14" s="15"/>
      <c r="JK14" s="9" t="s">
        <v>281</v>
      </c>
      <c r="JL14" s="102" t="s">
        <v>346</v>
      </c>
      <c r="JN14" s="12"/>
      <c r="JO14" s="15"/>
      <c r="JP14" s="9" t="s">
        <v>281</v>
      </c>
      <c r="JQ14" s="102" t="s">
        <v>251</v>
      </c>
      <c r="JS14" s="12"/>
      <c r="JT14" s="15"/>
      <c r="JU14" s="9" t="s">
        <v>281</v>
      </c>
      <c r="JV14" s="102" t="s">
        <v>311</v>
      </c>
      <c r="JX14" s="12"/>
      <c r="JY14" s="15"/>
      <c r="JZ14" s="9" t="s">
        <v>281</v>
      </c>
      <c r="KA14" s="102" t="s">
        <v>264</v>
      </c>
      <c r="KC14" s="12"/>
      <c r="KD14" s="15"/>
      <c r="KE14" s="9" t="s">
        <v>281</v>
      </c>
      <c r="KF14" s="102" t="s">
        <v>346</v>
      </c>
      <c r="KG14" s="12"/>
      <c r="KH14" s="12"/>
      <c r="KI14" s="15"/>
      <c r="KJ14" s="9" t="s">
        <v>281</v>
      </c>
      <c r="KK14" s="102" t="s">
        <v>310</v>
      </c>
      <c r="KM14" s="12"/>
      <c r="KN14" s="15"/>
      <c r="KO14" s="9" t="s">
        <v>281</v>
      </c>
      <c r="KP14" s="22" t="s">
        <v>265</v>
      </c>
      <c r="KR14" s="12"/>
      <c r="KS14" s="15"/>
      <c r="KT14" s="9" t="s">
        <v>281</v>
      </c>
      <c r="KU14" s="102" t="s">
        <v>253</v>
      </c>
      <c r="KW14" s="12"/>
      <c r="KX14" s="15"/>
      <c r="KY14" s="9" t="s">
        <v>281</v>
      </c>
      <c r="KZ14" s="102" t="s">
        <v>311</v>
      </c>
      <c r="LB14" s="12"/>
      <c r="LC14" s="15"/>
      <c r="LD14" s="9" t="s">
        <v>281</v>
      </c>
      <c r="LE14" s="102" t="s">
        <v>419</v>
      </c>
      <c r="LG14" s="12"/>
      <c r="LH14" s="15"/>
      <c r="LI14" s="9" t="s">
        <v>281</v>
      </c>
      <c r="LJ14" s="102" t="s">
        <v>267</v>
      </c>
      <c r="LL14" s="12"/>
      <c r="LM14" s="15"/>
      <c r="LN14" s="9" t="s">
        <v>281</v>
      </c>
      <c r="LO14" s="102" t="s">
        <v>357</v>
      </c>
      <c r="LQ14" s="12"/>
      <c r="LR14" s="15"/>
      <c r="LS14" s="9" t="s">
        <v>281</v>
      </c>
      <c r="LT14" s="102" t="s">
        <v>257</v>
      </c>
      <c r="LV14" s="12"/>
      <c r="LW14" s="15"/>
      <c r="LX14" s="9" t="s">
        <v>281</v>
      </c>
      <c r="LY14" s="102" t="s">
        <v>263</v>
      </c>
      <c r="MA14" s="12"/>
      <c r="MB14" s="15"/>
      <c r="MC14" s="9" t="s">
        <v>281</v>
      </c>
      <c r="MD14" s="102" t="s">
        <v>264</v>
      </c>
      <c r="MF14" s="12"/>
      <c r="MG14" s="15"/>
      <c r="MH14" s="9" t="s">
        <v>281</v>
      </c>
      <c r="MI14" s="102" t="s">
        <v>251</v>
      </c>
      <c r="MK14" s="12"/>
      <c r="ML14" s="15"/>
      <c r="MM14" s="9" t="s">
        <v>281</v>
      </c>
      <c r="MN14" s="114" t="s">
        <v>346</v>
      </c>
      <c r="MP14" s="12"/>
      <c r="MQ14" s="15"/>
      <c r="MR14" s="9" t="s">
        <v>281</v>
      </c>
      <c r="MS14" s="102" t="s">
        <v>301</v>
      </c>
      <c r="MU14" s="12"/>
      <c r="MV14" s="15"/>
      <c r="MW14" s="9" t="s">
        <v>281</v>
      </c>
      <c r="MX14" s="102" t="s">
        <v>301</v>
      </c>
      <c r="MZ14" s="12"/>
      <c r="NA14" s="15"/>
      <c r="NB14" s="9" t="s">
        <v>281</v>
      </c>
      <c r="NC14" s="102" t="s">
        <v>346</v>
      </c>
      <c r="NE14" s="12"/>
      <c r="NF14" s="15"/>
      <c r="NG14" s="9" t="s">
        <v>281</v>
      </c>
      <c r="NH14" s="102" t="s">
        <v>357</v>
      </c>
      <c r="NJ14" s="12"/>
      <c r="NK14" s="15"/>
      <c r="NL14" s="9" t="s">
        <v>281</v>
      </c>
      <c r="NM14" s="102" t="s">
        <v>308</v>
      </c>
      <c r="NO14" s="12"/>
      <c r="NP14" s="15"/>
      <c r="NQ14" s="9" t="s">
        <v>281</v>
      </c>
      <c r="NR14" s="102" t="s">
        <v>253</v>
      </c>
      <c r="NT14" s="12"/>
      <c r="NU14" s="15"/>
      <c r="NV14" s="9" t="s">
        <v>281</v>
      </c>
      <c r="NW14" s="102" t="s">
        <v>265</v>
      </c>
      <c r="NY14" s="12"/>
      <c r="NZ14" s="15"/>
      <c r="OA14" s="9" t="s">
        <v>281</v>
      </c>
      <c r="OB14" s="102" t="s">
        <v>263</v>
      </c>
      <c r="OD14" s="12"/>
      <c r="OE14" s="15"/>
      <c r="OF14" s="9" t="s">
        <v>281</v>
      </c>
      <c r="OG14" s="102" t="s">
        <v>251</v>
      </c>
      <c r="OI14" s="12"/>
      <c r="OJ14" s="15"/>
      <c r="OK14" s="9" t="s">
        <v>281</v>
      </c>
      <c r="OL14" s="102" t="s">
        <v>346</v>
      </c>
      <c r="ON14" s="12"/>
      <c r="OO14" s="15"/>
      <c r="OP14" s="9" t="s">
        <v>281</v>
      </c>
      <c r="OQ14" s="102" t="s">
        <v>419</v>
      </c>
      <c r="OS14" s="12"/>
      <c r="OT14" s="15"/>
      <c r="OU14" s="9" t="s">
        <v>281</v>
      </c>
      <c r="OV14" s="102" t="s">
        <v>264</v>
      </c>
      <c r="OX14" s="12"/>
      <c r="OY14" s="15"/>
      <c r="OZ14" s="9" t="s">
        <v>281</v>
      </c>
      <c r="PA14" s="22" t="s">
        <v>253</v>
      </c>
      <c r="PC14" s="12"/>
      <c r="PD14" s="15"/>
      <c r="PE14" s="9" t="s">
        <v>281</v>
      </c>
      <c r="PF14" s="102" t="s">
        <v>310</v>
      </c>
      <c r="PH14" s="12"/>
      <c r="PI14" s="15"/>
      <c r="PJ14" s="9" t="s">
        <v>281</v>
      </c>
      <c r="PK14" s="22" t="s">
        <v>257</v>
      </c>
      <c r="PM14" s="12"/>
      <c r="PN14" s="15"/>
      <c r="PO14" s="9" t="s">
        <v>281</v>
      </c>
      <c r="PP14" s="102" t="s">
        <v>251</v>
      </c>
      <c r="PR14" s="12"/>
      <c r="PS14" s="15"/>
      <c r="PT14" s="9" t="s">
        <v>281</v>
      </c>
      <c r="PU14" s="102" t="s">
        <v>264</v>
      </c>
      <c r="PW14" s="12"/>
      <c r="PX14" s="15"/>
      <c r="PY14" s="9" t="s">
        <v>281</v>
      </c>
      <c r="PZ14" s="102" t="s">
        <v>265</v>
      </c>
      <c r="QB14" s="12"/>
      <c r="QC14" s="15"/>
      <c r="QD14" s="9" t="s">
        <v>281</v>
      </c>
      <c r="QE14" s="102" t="s">
        <v>346</v>
      </c>
      <c r="QG14" s="12"/>
      <c r="QH14" s="15"/>
      <c r="QI14" s="9" t="s">
        <v>281</v>
      </c>
      <c r="QJ14" s="102" t="s">
        <v>357</v>
      </c>
      <c r="QL14" s="12"/>
      <c r="QM14" s="15"/>
      <c r="QN14" s="9" t="s">
        <v>281</v>
      </c>
      <c r="QO14" s="102" t="s">
        <v>253</v>
      </c>
      <c r="QQ14" s="12"/>
      <c r="QR14" s="15"/>
      <c r="QS14" s="9" t="s">
        <v>281</v>
      </c>
      <c r="QT14" s="118" t="s">
        <v>357</v>
      </c>
      <c r="QV14" s="12"/>
      <c r="QW14" s="15"/>
      <c r="QX14" s="9" t="s">
        <v>281</v>
      </c>
      <c r="QY14" s="111" t="s">
        <v>263</v>
      </c>
      <c r="RA14" s="12"/>
      <c r="RB14" s="15"/>
      <c r="RC14" s="9" t="s">
        <v>281</v>
      </c>
      <c r="RD14" s="102" t="s">
        <v>419</v>
      </c>
      <c r="RF14" s="12"/>
      <c r="RG14" s="15"/>
      <c r="RH14" s="9" t="s">
        <v>281</v>
      </c>
      <c r="RI14" s="102" t="s">
        <v>311</v>
      </c>
      <c r="RK14" s="12"/>
      <c r="RL14" s="15"/>
      <c r="RM14" s="9" t="s">
        <v>281</v>
      </c>
      <c r="RN14" s="22" t="s">
        <v>265</v>
      </c>
      <c r="RP14" s="12"/>
      <c r="RQ14" s="15"/>
      <c r="RR14" s="9" t="s">
        <v>281</v>
      </c>
      <c r="RS14" s="102" t="s">
        <v>310</v>
      </c>
      <c r="RU14" s="12"/>
      <c r="RV14" s="15"/>
      <c r="RW14" s="9" t="s">
        <v>281</v>
      </c>
      <c r="RX14" s="102" t="s">
        <v>346</v>
      </c>
      <c r="RZ14" s="12"/>
      <c r="SA14" s="15"/>
      <c r="SB14" s="9" t="s">
        <v>281</v>
      </c>
      <c r="SC14" s="117" t="s">
        <v>265</v>
      </c>
      <c r="SE14" s="12"/>
      <c r="SF14" s="15"/>
      <c r="SG14" s="9" t="s">
        <v>281</v>
      </c>
      <c r="SH14" s="102" t="s">
        <v>295</v>
      </c>
      <c r="SJ14" s="12"/>
      <c r="SK14" s="15"/>
      <c r="SL14" s="9" t="s">
        <v>281</v>
      </c>
      <c r="SM14" s="102" t="s">
        <v>357</v>
      </c>
      <c r="SO14" s="12"/>
      <c r="SP14" s="15"/>
      <c r="SQ14" s="9" t="s">
        <v>281</v>
      </c>
      <c r="SR14" s="102" t="s">
        <v>310</v>
      </c>
      <c r="ST14" s="12"/>
      <c r="SU14" s="15"/>
      <c r="SV14" s="9" t="s">
        <v>281</v>
      </c>
      <c r="SW14" s="102" t="s">
        <v>310</v>
      </c>
      <c r="SY14" s="12"/>
      <c r="SZ14" s="15"/>
      <c r="TA14" s="9" t="s">
        <v>281</v>
      </c>
      <c r="TB14" s="102" t="s">
        <v>346</v>
      </c>
      <c r="TD14" s="12"/>
      <c r="TE14" s="15"/>
      <c r="TF14" s="9" t="s">
        <v>281</v>
      </c>
      <c r="TG14" s="102" t="s">
        <v>310</v>
      </c>
      <c r="TI14" s="12"/>
      <c r="TJ14" s="15"/>
      <c r="TK14" s="9" t="s">
        <v>281</v>
      </c>
      <c r="TL14" s="102" t="s">
        <v>346</v>
      </c>
      <c r="TN14" s="12"/>
      <c r="TO14" s="15"/>
      <c r="TP14" s="9" t="s">
        <v>281</v>
      </c>
      <c r="TQ14" s="102" t="s">
        <v>265</v>
      </c>
      <c r="TS14" s="12"/>
      <c r="TT14" s="15"/>
      <c r="TU14" s="9" t="s">
        <v>281</v>
      </c>
      <c r="TV14" s="102" t="s">
        <v>263</v>
      </c>
      <c r="TX14" s="12"/>
      <c r="TY14" s="15"/>
      <c r="TZ14" s="9" t="s">
        <v>281</v>
      </c>
      <c r="UA14" s="102" t="s">
        <v>263</v>
      </c>
      <c r="UC14" s="12"/>
      <c r="UD14" s="15"/>
      <c r="UE14" s="9" t="s">
        <v>281</v>
      </c>
      <c r="UF14" s="102" t="s">
        <v>263</v>
      </c>
      <c r="UH14" s="12"/>
      <c r="UI14" s="15"/>
      <c r="UJ14" s="9" t="s">
        <v>281</v>
      </c>
      <c r="UK14" s="102" t="s">
        <v>308</v>
      </c>
      <c r="UM14" s="12"/>
      <c r="UN14" s="15"/>
      <c r="UO14" s="9" t="s">
        <v>281</v>
      </c>
      <c r="UP14" s="102" t="s">
        <v>357</v>
      </c>
      <c r="UR14" s="12"/>
      <c r="US14" s="15"/>
      <c r="UT14" s="9" t="s">
        <v>281</v>
      </c>
      <c r="UU14" s="102" t="s">
        <v>346</v>
      </c>
      <c r="UW14" s="12"/>
      <c r="UX14" s="15"/>
      <c r="UY14" s="9" t="s">
        <v>281</v>
      </c>
      <c r="UZ14" s="102" t="s">
        <v>308</v>
      </c>
      <c r="VB14" s="12"/>
      <c r="VC14" s="15"/>
      <c r="VD14" s="9" t="s">
        <v>281</v>
      </c>
      <c r="VE14" s="102" t="s">
        <v>253</v>
      </c>
      <c r="VG14" s="12"/>
      <c r="VH14" s="15"/>
      <c r="VI14" s="9" t="s">
        <v>281</v>
      </c>
      <c r="VJ14" s="102" t="s">
        <v>251</v>
      </c>
      <c r="VL14" s="12"/>
      <c r="VM14" s="15"/>
      <c r="VN14" s="9" t="s">
        <v>281</v>
      </c>
      <c r="VO14" s="102" t="s">
        <v>263</v>
      </c>
      <c r="VQ14" s="12"/>
      <c r="VR14" s="15"/>
      <c r="VS14" s="9" t="s">
        <v>281</v>
      </c>
      <c r="VT14" s="102" t="s">
        <v>311</v>
      </c>
      <c r="VV14" s="12"/>
      <c r="VW14" s="15"/>
      <c r="VX14" s="9" t="s">
        <v>281</v>
      </c>
      <c r="VY14" s="102" t="s">
        <v>263</v>
      </c>
      <c r="WA14" s="12"/>
      <c r="WB14" s="15"/>
      <c r="WC14" s="9" t="s">
        <v>281</v>
      </c>
      <c r="WD14" s="22" t="s">
        <v>310</v>
      </c>
      <c r="WF14" s="12"/>
      <c r="WG14" s="15"/>
      <c r="WH14" s="9" t="s">
        <v>281</v>
      </c>
      <c r="WI14" s="102" t="s">
        <v>265</v>
      </c>
      <c r="WK14" s="12"/>
      <c r="WL14" s="15"/>
      <c r="WM14" s="9" t="s">
        <v>281</v>
      </c>
      <c r="WN14" s="102" t="s">
        <v>308</v>
      </c>
      <c r="WP14" s="12"/>
      <c r="WQ14" s="15"/>
      <c r="WR14" s="9" t="s">
        <v>281</v>
      </c>
      <c r="WS14" s="22" t="s">
        <v>251</v>
      </c>
      <c r="WU14" s="12"/>
      <c r="WV14" s="15"/>
      <c r="WW14" s="9" t="s">
        <v>281</v>
      </c>
      <c r="WX14" s="22" t="s">
        <v>310</v>
      </c>
      <c r="WZ14" s="12"/>
      <c r="XA14" s="15"/>
      <c r="XB14" s="9" t="s">
        <v>281</v>
      </c>
      <c r="XC14" s="102" t="s">
        <v>257</v>
      </c>
      <c r="XE14" s="12"/>
      <c r="XF14" s="15"/>
      <c r="XG14" s="9" t="s">
        <v>281</v>
      </c>
      <c r="XH14" s="102" t="s">
        <v>265</v>
      </c>
      <c r="XJ14" s="12"/>
      <c r="XK14" s="15"/>
      <c r="XL14" s="9" t="s">
        <v>281</v>
      </c>
      <c r="XM14" s="102" t="s">
        <v>264</v>
      </c>
      <c r="XO14" s="12"/>
      <c r="XP14" s="15"/>
      <c r="XQ14" s="9" t="s">
        <v>281</v>
      </c>
      <c r="XR14" s="102" t="s">
        <v>265</v>
      </c>
      <c r="XT14" s="12"/>
      <c r="XU14" s="15"/>
      <c r="XV14" s="9" t="s">
        <v>281</v>
      </c>
      <c r="XW14" s="102" t="s">
        <v>357</v>
      </c>
      <c r="XY14" s="12"/>
      <c r="XZ14" s="15"/>
      <c r="YA14" s="9" t="s">
        <v>281</v>
      </c>
      <c r="YB14" s="102" t="s">
        <v>308</v>
      </c>
      <c r="YD14" s="12"/>
      <c r="YE14" s="15"/>
      <c r="YF14" s="9" t="s">
        <v>281</v>
      </c>
      <c r="YG14" s="102" t="s">
        <v>265</v>
      </c>
      <c r="YI14" s="12"/>
      <c r="YJ14" s="15"/>
      <c r="YK14" s="9" t="s">
        <v>281</v>
      </c>
      <c r="YL14" s="22" t="s">
        <v>311</v>
      </c>
      <c r="YN14" s="12"/>
      <c r="YO14" s="15"/>
      <c r="YP14" s="9" t="s">
        <v>281</v>
      </c>
      <c r="YQ14" s="102" t="s">
        <v>310</v>
      </c>
      <c r="YS14" s="12"/>
      <c r="YT14" s="15"/>
      <c r="YU14" s="9" t="s">
        <v>281</v>
      </c>
      <c r="YV14" s="22" t="s">
        <v>265</v>
      </c>
      <c r="YX14" s="12"/>
      <c r="YY14" s="15"/>
      <c r="YZ14" s="9" t="s">
        <v>281</v>
      </c>
      <c r="ZA14" s="102" t="s">
        <v>310</v>
      </c>
      <c r="ZC14" s="12"/>
      <c r="ZD14" s="15"/>
    </row>
    <row r="15" spans="1:680" s="10" customFormat="1">
      <c r="A15" s="9"/>
      <c r="B15" s="119"/>
      <c r="D15" s="9"/>
      <c r="E15" s="112"/>
      <c r="F15" s="9"/>
      <c r="G15" s="119"/>
      <c r="I15" s="9"/>
      <c r="J15" s="112"/>
      <c r="K15" s="9"/>
      <c r="L15" s="119"/>
      <c r="N15" s="9"/>
      <c r="O15" s="112"/>
      <c r="P15" s="9"/>
      <c r="Q15" s="119"/>
      <c r="S15" s="9"/>
      <c r="T15" s="112"/>
      <c r="U15" s="9"/>
      <c r="V15" s="119"/>
      <c r="X15" s="9"/>
      <c r="Y15" s="112"/>
      <c r="Z15" s="9"/>
      <c r="AA15" s="119"/>
      <c r="AC15" s="9"/>
      <c r="AD15" s="112"/>
      <c r="AE15" s="9"/>
      <c r="AF15" s="119"/>
      <c r="AH15" s="9"/>
      <c r="AI15" s="112"/>
      <c r="AJ15" s="9"/>
      <c r="AK15" s="119"/>
      <c r="AM15" s="9"/>
      <c r="AN15" s="112"/>
      <c r="AO15" s="9"/>
      <c r="AP15" s="119"/>
      <c r="AR15" s="9"/>
      <c r="AS15" s="112"/>
      <c r="AT15" s="9"/>
      <c r="AU15" s="119"/>
      <c r="AW15" s="9"/>
      <c r="AX15" s="112"/>
      <c r="AY15" s="9"/>
      <c r="AZ15" s="119"/>
      <c r="BB15" s="9"/>
      <c r="BC15" s="112"/>
      <c r="BD15" s="9"/>
      <c r="BE15" s="119"/>
      <c r="BG15" s="9"/>
      <c r="BH15" s="112"/>
      <c r="BI15" s="9"/>
      <c r="BJ15" s="119"/>
      <c r="BL15" s="9"/>
      <c r="BM15" s="112"/>
      <c r="BN15" s="9"/>
      <c r="BO15" s="119"/>
      <c r="BQ15" s="9"/>
      <c r="BR15" s="112"/>
      <c r="BS15" s="9"/>
      <c r="BT15" s="119"/>
      <c r="BV15" s="9"/>
      <c r="BW15" s="112"/>
      <c r="BX15" s="9"/>
      <c r="BY15" s="119"/>
      <c r="CA15" s="9"/>
      <c r="CB15" s="112"/>
      <c r="CC15" s="9"/>
      <c r="CD15" s="119"/>
      <c r="CF15" s="9"/>
      <c r="CG15" s="112"/>
      <c r="CH15" s="9"/>
      <c r="CI15" s="119"/>
      <c r="CK15" s="9"/>
      <c r="CL15" s="112"/>
      <c r="CM15" s="9"/>
      <c r="CN15" s="119"/>
      <c r="CP15" s="9"/>
      <c r="CQ15" s="112"/>
      <c r="CR15" s="9"/>
      <c r="CS15" s="119"/>
      <c r="CU15" s="9"/>
      <c r="CV15" s="112"/>
      <c r="CW15" s="9"/>
      <c r="CX15" s="119"/>
      <c r="CZ15" s="9"/>
      <c r="DA15" s="112"/>
      <c r="DB15" s="9"/>
      <c r="DC15" s="119"/>
      <c r="DE15" s="9"/>
      <c r="DF15" s="112"/>
      <c r="DG15" s="9"/>
      <c r="DH15" s="119"/>
      <c r="DJ15" s="9"/>
      <c r="DK15" s="112"/>
      <c r="DL15" s="9"/>
      <c r="DM15" s="119"/>
      <c r="DO15" s="9"/>
      <c r="DP15" s="112"/>
      <c r="DQ15" s="9"/>
      <c r="DR15" s="119"/>
      <c r="DT15" s="9"/>
      <c r="DU15" s="112"/>
      <c r="DV15" s="9"/>
      <c r="DW15" s="119"/>
      <c r="DY15" s="9"/>
      <c r="DZ15" s="112"/>
      <c r="EA15" s="9"/>
      <c r="EB15" s="119"/>
      <c r="ED15" s="9"/>
      <c r="EE15" s="112"/>
      <c r="EF15" s="9"/>
      <c r="EG15" s="119"/>
      <c r="EI15" s="9"/>
      <c r="EJ15" s="112"/>
      <c r="EK15" s="9"/>
      <c r="EL15" s="119"/>
      <c r="EN15" s="9"/>
      <c r="EO15" s="112"/>
      <c r="EP15" s="9"/>
      <c r="EQ15" s="119"/>
      <c r="ES15" s="9"/>
      <c r="ET15" s="112"/>
      <c r="EU15" s="9"/>
      <c r="EV15" s="119"/>
      <c r="EX15" s="9"/>
      <c r="EY15" s="112"/>
      <c r="EZ15" s="9"/>
      <c r="FA15" s="119"/>
      <c r="FC15" s="9"/>
      <c r="FD15" s="112"/>
      <c r="FE15" s="9"/>
      <c r="FF15" s="119"/>
      <c r="FH15" s="9"/>
      <c r="FI15" s="112"/>
      <c r="FJ15" s="9"/>
      <c r="FK15" s="119"/>
      <c r="FM15" s="9"/>
      <c r="FN15" s="112"/>
      <c r="FO15" s="9"/>
      <c r="FP15" s="119"/>
      <c r="FR15" s="9"/>
      <c r="FS15" s="112"/>
      <c r="FT15" s="9"/>
      <c r="FU15" s="119"/>
      <c r="FW15" s="9"/>
      <c r="FX15" s="112"/>
      <c r="FY15" s="9"/>
      <c r="FZ15" s="119"/>
      <c r="GB15" s="9"/>
      <c r="GC15" s="112"/>
      <c r="GD15" s="9"/>
      <c r="GE15" s="119"/>
      <c r="GG15" s="9"/>
      <c r="GH15" s="112"/>
      <c r="GI15" s="9"/>
      <c r="GJ15" s="119"/>
      <c r="GL15" s="9"/>
      <c r="GM15" s="112"/>
      <c r="GN15" s="9"/>
      <c r="GO15" s="119"/>
      <c r="GQ15" s="9"/>
      <c r="GR15" s="112"/>
      <c r="GS15" s="9"/>
      <c r="GT15" s="119"/>
      <c r="GV15" s="9"/>
      <c r="GW15" s="112"/>
      <c r="GX15" s="9"/>
      <c r="GY15" s="119"/>
      <c r="HA15" s="9"/>
      <c r="HB15" s="112"/>
      <c r="HC15" s="9"/>
      <c r="HD15" s="22"/>
      <c r="HF15" s="9"/>
      <c r="HG15" s="112"/>
      <c r="HH15" s="9"/>
      <c r="HI15" s="119"/>
      <c r="HK15" s="9"/>
      <c r="HL15" s="112"/>
      <c r="HM15" s="9"/>
      <c r="HN15" s="119"/>
      <c r="HP15" s="9"/>
      <c r="HQ15" s="112"/>
      <c r="HR15" s="9"/>
      <c r="HS15" s="119"/>
      <c r="HU15" s="9"/>
      <c r="HV15" s="112"/>
      <c r="HW15" s="9"/>
      <c r="HX15" s="119"/>
      <c r="HZ15" s="9"/>
      <c r="IA15" s="112"/>
      <c r="IB15" s="9"/>
      <c r="IC15" s="119"/>
      <c r="IE15" s="9"/>
      <c r="IF15" s="112"/>
      <c r="IG15" s="9"/>
      <c r="IH15" s="119"/>
      <c r="IJ15" s="9"/>
      <c r="IK15" s="112"/>
      <c r="IL15" s="9"/>
      <c r="IM15" s="119"/>
      <c r="IO15" s="9"/>
      <c r="IP15" s="15"/>
      <c r="IQ15" s="9"/>
      <c r="IR15" s="119"/>
      <c r="IT15" s="9"/>
      <c r="IU15" s="15"/>
      <c r="IV15" s="9"/>
      <c r="IW15" s="119"/>
      <c r="IY15" s="9"/>
      <c r="IZ15" s="15"/>
      <c r="JA15" s="9"/>
      <c r="JB15" s="119"/>
      <c r="JD15" s="9"/>
      <c r="JE15" s="15"/>
      <c r="JF15" s="9"/>
      <c r="JG15" s="119"/>
      <c r="JI15" s="9"/>
      <c r="JJ15" s="15"/>
      <c r="JK15" s="9"/>
      <c r="JL15" s="119"/>
      <c r="JN15" s="9"/>
      <c r="JO15" s="15"/>
      <c r="JP15" s="9"/>
      <c r="JQ15" s="119"/>
      <c r="JS15" s="9"/>
      <c r="JT15" s="15"/>
      <c r="JU15" s="9"/>
      <c r="JV15" s="119"/>
      <c r="JX15" s="9"/>
      <c r="JY15" s="15"/>
      <c r="JZ15" s="9"/>
      <c r="KA15" s="119"/>
      <c r="KC15" s="9"/>
      <c r="KD15" s="15"/>
      <c r="KE15" s="9"/>
      <c r="KF15" s="119"/>
      <c r="KG15" s="9"/>
      <c r="KH15" s="9"/>
      <c r="KI15" s="15"/>
      <c r="KJ15" s="9"/>
      <c r="KK15" s="119"/>
      <c r="KM15" s="9"/>
      <c r="KN15" s="15"/>
      <c r="KO15" s="9"/>
      <c r="KP15" s="22"/>
      <c r="KR15" s="9"/>
      <c r="KS15" s="15"/>
      <c r="KT15" s="9"/>
      <c r="KU15" s="119"/>
      <c r="KW15" s="9"/>
      <c r="KX15" s="15"/>
      <c r="KY15" s="9"/>
      <c r="KZ15" s="119"/>
      <c r="LB15" s="9"/>
      <c r="LC15" s="15"/>
      <c r="LD15" s="9"/>
      <c r="LE15" s="119"/>
      <c r="LG15" s="9"/>
      <c r="LH15" s="15"/>
      <c r="LI15" s="9"/>
      <c r="LJ15" s="119"/>
      <c r="LL15" s="9"/>
      <c r="LM15" s="15"/>
      <c r="LN15" s="9"/>
      <c r="LO15" s="119"/>
      <c r="LQ15" s="9"/>
      <c r="LR15" s="15"/>
      <c r="LS15" s="9"/>
      <c r="LT15" s="119"/>
      <c r="LV15" s="9"/>
      <c r="LW15" s="15"/>
      <c r="LX15" s="9"/>
      <c r="LY15" s="119"/>
      <c r="MA15" s="9"/>
      <c r="MB15" s="15"/>
      <c r="MC15" s="9"/>
      <c r="MD15" s="119"/>
      <c r="MF15" s="9"/>
      <c r="MG15" s="15"/>
      <c r="MH15" s="9"/>
      <c r="MI15" s="119"/>
      <c r="MK15" s="9"/>
      <c r="ML15" s="15"/>
      <c r="MM15" s="9"/>
      <c r="MN15" s="120"/>
      <c r="MP15" s="9"/>
      <c r="MQ15" s="15"/>
      <c r="MR15" s="9"/>
      <c r="MS15" s="119"/>
      <c r="MU15" s="9"/>
      <c r="MV15" s="15"/>
      <c r="MW15" s="9"/>
      <c r="MX15" s="119"/>
      <c r="MZ15" s="9"/>
      <c r="NA15" s="15"/>
      <c r="NB15" s="9"/>
      <c r="NC15" s="119"/>
      <c r="NE15" s="9"/>
      <c r="NF15" s="15"/>
      <c r="NG15" s="9"/>
      <c r="NH15" s="119"/>
      <c r="NJ15" s="9"/>
      <c r="NK15" s="15"/>
      <c r="NL15" s="9"/>
      <c r="NM15" s="119"/>
      <c r="NO15" s="9"/>
      <c r="NP15" s="15"/>
      <c r="NQ15" s="9"/>
      <c r="NR15" s="119"/>
      <c r="NT15" s="9"/>
      <c r="NU15" s="15"/>
      <c r="NV15" s="9"/>
      <c r="NW15" s="119"/>
      <c r="NY15" s="9"/>
      <c r="NZ15" s="15"/>
      <c r="OA15" s="9"/>
      <c r="OB15" s="119"/>
      <c r="OD15" s="9"/>
      <c r="OE15" s="15"/>
      <c r="OF15" s="9"/>
      <c r="OG15" s="119"/>
      <c r="OI15" s="9"/>
      <c r="OJ15" s="15"/>
      <c r="OK15" s="9"/>
      <c r="OL15" s="119"/>
      <c r="ON15" s="9"/>
      <c r="OO15" s="15"/>
      <c r="OP15" s="9"/>
      <c r="OQ15" s="119"/>
      <c r="OS15" s="9"/>
      <c r="OT15" s="15"/>
      <c r="OU15" s="9"/>
      <c r="OV15" s="119"/>
      <c r="OX15" s="9"/>
      <c r="OY15" s="15"/>
      <c r="OZ15" s="9"/>
      <c r="PA15" s="22"/>
      <c r="PC15" s="9"/>
      <c r="PD15" s="15"/>
      <c r="PE15" s="9"/>
      <c r="PF15" s="119"/>
      <c r="PH15" s="9"/>
      <c r="PI15" s="15"/>
      <c r="PJ15" s="9"/>
      <c r="PK15" s="22"/>
      <c r="PM15" s="9"/>
      <c r="PN15" s="15"/>
      <c r="PO15" s="9"/>
      <c r="PP15" s="119"/>
      <c r="PR15" s="9"/>
      <c r="PS15" s="15"/>
      <c r="PT15" s="9"/>
      <c r="PU15" s="119"/>
      <c r="PW15" s="9"/>
      <c r="PX15" s="15"/>
      <c r="PY15" s="9"/>
      <c r="PZ15" s="119"/>
      <c r="QB15" s="9"/>
      <c r="QC15" s="15"/>
      <c r="QD15" s="9"/>
      <c r="QE15" s="119"/>
      <c r="QG15" s="9"/>
      <c r="QH15" s="15"/>
      <c r="QI15" s="9"/>
      <c r="QJ15" s="119"/>
      <c r="QL15" s="9"/>
      <c r="QM15" s="15"/>
      <c r="QN15" s="9"/>
      <c r="QO15" s="119"/>
      <c r="QQ15" s="9"/>
      <c r="QR15" s="15"/>
      <c r="QS15" s="9"/>
      <c r="QT15" s="121"/>
      <c r="QV15" s="9"/>
      <c r="QW15" s="15"/>
      <c r="QX15" s="9"/>
      <c r="QY15" s="119"/>
      <c r="RA15" s="9"/>
      <c r="RB15" s="15"/>
      <c r="RC15" s="9"/>
      <c r="RD15" s="119"/>
      <c r="RF15" s="9"/>
      <c r="RG15" s="15"/>
      <c r="RH15" s="9"/>
      <c r="RI15" s="119"/>
      <c r="RK15" s="9"/>
      <c r="RL15" s="15"/>
      <c r="RM15" s="9"/>
      <c r="RN15" s="22"/>
      <c r="RP15" s="9"/>
      <c r="RQ15" s="15"/>
      <c r="RR15" s="9"/>
      <c r="RS15" s="119"/>
      <c r="RU15" s="9"/>
      <c r="RV15" s="15"/>
      <c r="RW15" s="9"/>
      <c r="RX15" s="119"/>
      <c r="RZ15" s="9"/>
      <c r="SA15" s="15"/>
      <c r="SB15" s="9"/>
      <c r="SC15" s="119"/>
      <c r="SE15" s="9"/>
      <c r="SF15" s="15"/>
      <c r="SG15" s="9"/>
      <c r="SH15" s="119"/>
      <c r="SJ15" s="9"/>
      <c r="SK15" s="15"/>
      <c r="SL15" s="9"/>
      <c r="SM15" s="119"/>
      <c r="SO15" s="9"/>
      <c r="SP15" s="15"/>
      <c r="SQ15" s="9"/>
      <c r="SR15" s="119"/>
      <c r="ST15" s="9"/>
      <c r="SU15" s="15"/>
      <c r="SV15" s="9"/>
      <c r="SW15" s="119"/>
      <c r="SY15" s="9"/>
      <c r="SZ15" s="15"/>
      <c r="TA15" s="9"/>
      <c r="TB15" s="119"/>
      <c r="TD15" s="9"/>
      <c r="TE15" s="15"/>
      <c r="TF15" s="9"/>
      <c r="TG15" s="119"/>
      <c r="TI15" s="9"/>
      <c r="TJ15" s="15"/>
      <c r="TK15" s="9"/>
      <c r="TL15" s="119"/>
      <c r="TN15" s="9"/>
      <c r="TO15" s="15"/>
      <c r="TP15" s="9"/>
      <c r="TQ15" s="119"/>
      <c r="TS15" s="9"/>
      <c r="TT15" s="15"/>
      <c r="TU15" s="9"/>
      <c r="TV15" s="119"/>
      <c r="TX15" s="9"/>
      <c r="TY15" s="15"/>
      <c r="TZ15" s="9"/>
      <c r="UA15" s="119"/>
      <c r="UC15" s="9"/>
      <c r="UD15" s="15"/>
      <c r="UE15" s="9"/>
      <c r="UF15" s="119"/>
      <c r="UH15" s="9"/>
      <c r="UI15" s="15"/>
      <c r="UJ15" s="9"/>
      <c r="UK15" s="119"/>
      <c r="UM15" s="9"/>
      <c r="UN15" s="15"/>
      <c r="UO15" s="9"/>
      <c r="UP15" s="119"/>
      <c r="UR15" s="9"/>
      <c r="US15" s="15"/>
      <c r="UT15" s="9"/>
      <c r="UU15" s="119"/>
      <c r="UW15" s="9"/>
      <c r="UX15" s="15"/>
      <c r="UY15" s="9"/>
      <c r="UZ15" s="119"/>
      <c r="VB15" s="9"/>
      <c r="VC15" s="15"/>
      <c r="VD15" s="9"/>
      <c r="VE15" s="119"/>
      <c r="VG15" s="9"/>
      <c r="VH15" s="15"/>
      <c r="VI15" s="9"/>
      <c r="VJ15" s="119"/>
      <c r="VL15" s="9"/>
      <c r="VM15" s="15"/>
      <c r="VN15" s="9"/>
      <c r="VO15" s="119"/>
      <c r="VQ15" s="9"/>
      <c r="VR15" s="15"/>
      <c r="VS15" s="9"/>
      <c r="VT15" s="119"/>
      <c r="VV15" s="9"/>
      <c r="VW15" s="15"/>
      <c r="VX15" s="9"/>
      <c r="VY15" s="119"/>
      <c r="WA15" s="9"/>
      <c r="WB15" s="15"/>
      <c r="WC15" s="9"/>
      <c r="WD15" s="22"/>
      <c r="WF15" s="9"/>
      <c r="WG15" s="15"/>
      <c r="WH15" s="9"/>
      <c r="WI15" s="119"/>
      <c r="WK15" s="9"/>
      <c r="WL15" s="15"/>
      <c r="WM15" s="9"/>
      <c r="WN15" s="119"/>
      <c r="WP15" s="9"/>
      <c r="WQ15" s="15"/>
      <c r="WR15" s="9"/>
      <c r="WS15" s="22"/>
      <c r="WU15" s="9"/>
      <c r="WV15" s="15"/>
      <c r="WW15" s="9"/>
      <c r="WX15" s="22"/>
      <c r="WZ15" s="9"/>
      <c r="XA15" s="15"/>
      <c r="XB15" s="9"/>
      <c r="XC15" s="119"/>
      <c r="XE15" s="9"/>
      <c r="XF15" s="15"/>
      <c r="XG15" s="9"/>
      <c r="XH15" s="119"/>
      <c r="XJ15" s="9"/>
      <c r="XK15" s="15"/>
      <c r="XL15" s="9"/>
      <c r="XM15" s="119"/>
      <c r="XO15" s="9"/>
      <c r="XP15" s="15"/>
      <c r="XQ15" s="9"/>
      <c r="XR15" s="119"/>
      <c r="XT15" s="9"/>
      <c r="XU15" s="15"/>
      <c r="XV15" s="9"/>
      <c r="XW15" s="119"/>
      <c r="XY15" s="9"/>
      <c r="XZ15" s="15"/>
      <c r="YA15" s="9"/>
      <c r="YB15" s="119"/>
      <c r="YD15" s="9"/>
      <c r="YE15" s="15"/>
      <c r="YF15" s="9"/>
      <c r="YG15" s="119"/>
      <c r="YI15" s="9"/>
      <c r="YJ15" s="15"/>
      <c r="YK15" s="9"/>
      <c r="YL15" s="22"/>
      <c r="YN15" s="9"/>
      <c r="YO15" s="15"/>
      <c r="YP15" s="9"/>
      <c r="YQ15" s="119"/>
      <c r="YS15" s="9"/>
      <c r="YT15" s="15"/>
      <c r="YU15" s="9"/>
      <c r="YV15" s="22"/>
      <c r="YX15" s="9"/>
      <c r="YY15" s="15"/>
      <c r="YZ15" s="9"/>
      <c r="ZA15" s="119"/>
      <c r="ZC15" s="9"/>
      <c r="ZD15" s="15"/>
    </row>
    <row r="16" spans="1:680" s="10" customFormat="1">
      <c r="A16" s="9" t="s">
        <v>282</v>
      </c>
      <c r="B16" s="111" t="s">
        <v>385</v>
      </c>
      <c r="D16" s="11">
        <f>IF(C16="Kopman",1.3,1)</f>
        <v>1</v>
      </c>
      <c r="E16" s="112"/>
      <c r="F16" s="9" t="s">
        <v>282</v>
      </c>
      <c r="G16" s="102" t="s">
        <v>385</v>
      </c>
      <c r="I16" s="11">
        <f>IF(H16="Kopman",1.3,1)</f>
        <v>1</v>
      </c>
      <c r="J16" s="112"/>
      <c r="K16" s="9" t="s">
        <v>282</v>
      </c>
      <c r="L16" s="102" t="s">
        <v>266</v>
      </c>
      <c r="N16" s="11">
        <f>IF(M16="Kopman",1.3,1)</f>
        <v>1</v>
      </c>
      <c r="O16" s="112"/>
      <c r="P16" s="9" t="s">
        <v>282</v>
      </c>
      <c r="Q16" s="102" t="s">
        <v>385</v>
      </c>
      <c r="S16" s="11">
        <f>IF(R16="Kopman",1.3,1)</f>
        <v>1</v>
      </c>
      <c r="T16" s="112"/>
      <c r="U16" s="9" t="s">
        <v>282</v>
      </c>
      <c r="V16" s="102" t="s">
        <v>385</v>
      </c>
      <c r="X16" s="11">
        <f>IF(W16="Kopman",1.3,1)</f>
        <v>1</v>
      </c>
      <c r="Y16" s="112"/>
      <c r="Z16" s="9" t="s">
        <v>282</v>
      </c>
      <c r="AA16" s="102" t="s">
        <v>266</v>
      </c>
      <c r="AC16" s="11">
        <f>IF(AB16="Kopman",1.3,1)</f>
        <v>1</v>
      </c>
      <c r="AD16" s="112"/>
      <c r="AE16" s="9" t="s">
        <v>282</v>
      </c>
      <c r="AF16" s="102" t="s">
        <v>259</v>
      </c>
      <c r="AH16" s="11">
        <f>IF(AG16="Kopman",1.3,1)</f>
        <v>1</v>
      </c>
      <c r="AI16" s="112"/>
      <c r="AJ16" s="9" t="s">
        <v>282</v>
      </c>
      <c r="AK16" s="102" t="s">
        <v>385</v>
      </c>
      <c r="AM16" s="11">
        <f>IF(AL16="Kopman",1.3,1)</f>
        <v>1</v>
      </c>
      <c r="AN16" s="112"/>
      <c r="AO16" s="9" t="s">
        <v>282</v>
      </c>
      <c r="AP16" s="102" t="s">
        <v>259</v>
      </c>
      <c r="AR16" s="11">
        <f>IF(AQ16="Kopman",1.3,1)</f>
        <v>1</v>
      </c>
      <c r="AS16" s="112"/>
      <c r="AT16" s="9" t="s">
        <v>282</v>
      </c>
      <c r="AU16" s="102" t="s">
        <v>385</v>
      </c>
      <c r="AW16" s="11">
        <f>IF(AV16="Kopman",1.3,1)</f>
        <v>1</v>
      </c>
      <c r="AX16" s="112"/>
      <c r="AY16" s="9" t="s">
        <v>282</v>
      </c>
      <c r="AZ16" s="102" t="s">
        <v>259</v>
      </c>
      <c r="BB16" s="11">
        <f>IF(BA16="Kopman",1.3,1)</f>
        <v>1</v>
      </c>
      <c r="BC16" s="112"/>
      <c r="BD16" s="9" t="s">
        <v>282</v>
      </c>
      <c r="BE16" s="102" t="s">
        <v>372</v>
      </c>
      <c r="BG16" s="11">
        <f>IF(BF16="Kopman",1.3,1)</f>
        <v>1</v>
      </c>
      <c r="BH16" s="112"/>
      <c r="BI16" s="9" t="s">
        <v>282</v>
      </c>
      <c r="BJ16" s="102" t="s">
        <v>259</v>
      </c>
      <c r="BL16" s="11">
        <f>IF(BK16="Kopman",1.3,1)</f>
        <v>1</v>
      </c>
      <c r="BM16" s="112"/>
      <c r="BN16" s="9" t="s">
        <v>282</v>
      </c>
      <c r="BO16" s="102" t="s">
        <v>259</v>
      </c>
      <c r="BQ16" s="11">
        <f>IF(BP16="Kopman",1.3,1)</f>
        <v>1</v>
      </c>
      <c r="BR16" s="112"/>
      <c r="BS16" s="9" t="s">
        <v>282</v>
      </c>
      <c r="BT16" s="102" t="s">
        <v>259</v>
      </c>
      <c r="BV16" s="11">
        <f>IF(BU16="Kopman",1.3,1)</f>
        <v>1</v>
      </c>
      <c r="BW16" s="112"/>
      <c r="BX16" s="9" t="s">
        <v>282</v>
      </c>
      <c r="BY16" s="102" t="s">
        <v>259</v>
      </c>
      <c r="CA16" s="11">
        <f>IF(BZ16="Kopman",1.3,1)</f>
        <v>1</v>
      </c>
      <c r="CB16" s="112"/>
      <c r="CC16" s="9" t="s">
        <v>282</v>
      </c>
      <c r="CD16" s="102" t="s">
        <v>259</v>
      </c>
      <c r="CF16" s="11">
        <f>IF(CE16="Kopman",1.3,1)</f>
        <v>1</v>
      </c>
      <c r="CG16" s="112"/>
      <c r="CH16" s="9" t="s">
        <v>282</v>
      </c>
      <c r="CI16" s="102" t="s">
        <v>259</v>
      </c>
      <c r="CK16" s="11">
        <f>IF(CJ16="Kopman",1.3,1)</f>
        <v>1</v>
      </c>
      <c r="CL16" s="112"/>
      <c r="CM16" s="9" t="s">
        <v>282</v>
      </c>
      <c r="CN16" s="102" t="s">
        <v>385</v>
      </c>
      <c r="CP16" s="11">
        <f>IF(CO16="Kopman",1.3,1)</f>
        <v>1</v>
      </c>
      <c r="CQ16" s="112"/>
      <c r="CR16" s="9" t="s">
        <v>282</v>
      </c>
      <c r="CS16" s="102" t="s">
        <v>259</v>
      </c>
      <c r="CU16" s="11">
        <f>IF(CT16="Kopman",1.3,1)</f>
        <v>1</v>
      </c>
      <c r="CV16" s="112"/>
      <c r="CW16" s="9" t="s">
        <v>282</v>
      </c>
      <c r="CX16" s="102" t="s">
        <v>259</v>
      </c>
      <c r="CZ16" s="11">
        <f>IF(CY16="Kopman",1.3,1)</f>
        <v>1</v>
      </c>
      <c r="DA16" s="112"/>
      <c r="DB16" s="9" t="s">
        <v>282</v>
      </c>
      <c r="DC16" s="102" t="s">
        <v>259</v>
      </c>
      <c r="DE16" s="11">
        <f>IF(DD16="Kopman",1.3,1)</f>
        <v>1</v>
      </c>
      <c r="DF16" s="112"/>
      <c r="DG16" s="9" t="s">
        <v>282</v>
      </c>
      <c r="DH16" s="102" t="s">
        <v>259</v>
      </c>
      <c r="DJ16" s="11">
        <f>IF(DI16="Kopman",1.3,1)</f>
        <v>1</v>
      </c>
      <c r="DK16" s="112"/>
      <c r="DL16" s="9" t="s">
        <v>282</v>
      </c>
      <c r="DM16" s="102" t="s">
        <v>490</v>
      </c>
      <c r="DO16" s="11">
        <f>IF(DN16="Kopman",1.3,1)</f>
        <v>1</v>
      </c>
      <c r="DP16" s="112"/>
      <c r="DQ16" s="9" t="s">
        <v>282</v>
      </c>
      <c r="DR16" s="102" t="s">
        <v>467</v>
      </c>
      <c r="DT16" s="11">
        <f>IF(DS16="Kopman",1.3,1)</f>
        <v>1</v>
      </c>
      <c r="DU16" s="112"/>
      <c r="DV16" s="9" t="s">
        <v>282</v>
      </c>
      <c r="DW16" s="102" t="s">
        <v>259</v>
      </c>
      <c r="DY16" s="11">
        <f>IF(DX16="Kopman",1.3,1)</f>
        <v>1</v>
      </c>
      <c r="DZ16" s="112"/>
      <c r="EA16" s="9" t="s">
        <v>282</v>
      </c>
      <c r="EB16" s="102" t="s">
        <v>287</v>
      </c>
      <c r="ED16" s="11">
        <f>IF(EC16="Kopman",1.3,1)</f>
        <v>1</v>
      </c>
      <c r="EE16" s="112"/>
      <c r="EF16" s="9" t="s">
        <v>282</v>
      </c>
      <c r="EG16" s="102" t="s">
        <v>259</v>
      </c>
      <c r="EI16" s="11">
        <f>IF(EH16="Kopman",1.3,1)</f>
        <v>1</v>
      </c>
      <c r="EJ16" s="112"/>
      <c r="EK16" s="9" t="s">
        <v>282</v>
      </c>
      <c r="EL16" s="102" t="s">
        <v>259</v>
      </c>
      <c r="EN16" s="11">
        <f>IF(EM16="Kopman",1.3,1)</f>
        <v>1</v>
      </c>
      <c r="EO16" s="112"/>
      <c r="EP16" s="9" t="s">
        <v>282</v>
      </c>
      <c r="EQ16" s="102" t="s">
        <v>266</v>
      </c>
      <c r="ES16" s="11">
        <f>IF(ER16="Kopman",1.3,1)</f>
        <v>1</v>
      </c>
      <c r="ET16" s="112"/>
      <c r="EU16" s="9" t="s">
        <v>282</v>
      </c>
      <c r="EV16" s="102" t="s">
        <v>266</v>
      </c>
      <c r="EX16" s="11">
        <f>IF(EW16="Kopman",1.3,1)</f>
        <v>1</v>
      </c>
      <c r="EY16" s="112"/>
      <c r="EZ16" s="9" t="s">
        <v>282</v>
      </c>
      <c r="FA16" s="102" t="s">
        <v>417</v>
      </c>
      <c r="FC16" s="11">
        <f>IF(FB16="Kopman",1.3,1)</f>
        <v>1</v>
      </c>
      <c r="FD16" s="112"/>
      <c r="FE16" s="9" t="s">
        <v>282</v>
      </c>
      <c r="FF16" s="102" t="s">
        <v>372</v>
      </c>
      <c r="FH16" s="11">
        <f>IF(FG16="Kopman",1.3,1)</f>
        <v>1</v>
      </c>
      <c r="FI16" s="112"/>
      <c r="FJ16" s="9" t="s">
        <v>282</v>
      </c>
      <c r="FK16" s="102" t="s">
        <v>385</v>
      </c>
      <c r="FM16" s="11">
        <f>IF(FL16="Kopman",1.3,1)</f>
        <v>1</v>
      </c>
      <c r="FN16" s="112"/>
      <c r="FO16" s="9" t="s">
        <v>282</v>
      </c>
      <c r="FP16" s="102" t="s">
        <v>321</v>
      </c>
      <c r="FR16" s="11">
        <f>IF(FQ16="Kopman",1.3,1)</f>
        <v>1</v>
      </c>
      <c r="FS16" s="112"/>
      <c r="FT16" s="9" t="s">
        <v>282</v>
      </c>
      <c r="FU16" s="102" t="s">
        <v>467</v>
      </c>
      <c r="FW16" s="11">
        <f>IF(FV16="Kopman",1.3,1)</f>
        <v>1</v>
      </c>
      <c r="FX16" s="112"/>
      <c r="FY16" s="9" t="s">
        <v>282</v>
      </c>
      <c r="FZ16" s="102" t="s">
        <v>385</v>
      </c>
      <c r="GB16" s="11">
        <f>IF(GA16="Kopman",1.3,1)</f>
        <v>1</v>
      </c>
      <c r="GC16" s="112"/>
      <c r="GD16" s="9" t="s">
        <v>282</v>
      </c>
      <c r="GE16" s="113" t="s">
        <v>385</v>
      </c>
      <c r="GG16" s="11">
        <f>IF(GF16="Kopman",1.3,1)</f>
        <v>1</v>
      </c>
      <c r="GH16" s="112"/>
      <c r="GI16" s="9" t="s">
        <v>282</v>
      </c>
      <c r="GJ16" s="102" t="s">
        <v>467</v>
      </c>
      <c r="GL16" s="11">
        <f>IF(GK16="Kopman",1.3,1)</f>
        <v>1</v>
      </c>
      <c r="GM16" s="112"/>
      <c r="GN16" s="9" t="s">
        <v>282</v>
      </c>
      <c r="GO16" s="102" t="s">
        <v>385</v>
      </c>
      <c r="GQ16" s="11">
        <f>IF(GP16="Kopman",1.3,1)</f>
        <v>1</v>
      </c>
      <c r="GR16" s="112"/>
      <c r="GS16" s="9" t="s">
        <v>282</v>
      </c>
      <c r="GT16" s="113" t="s">
        <v>341</v>
      </c>
      <c r="GV16" s="11">
        <f>IF(GU16="Kopman",1.3,1)</f>
        <v>1</v>
      </c>
      <c r="GW16" s="112"/>
      <c r="GX16" s="9" t="s">
        <v>282</v>
      </c>
      <c r="GY16" s="102" t="s">
        <v>259</v>
      </c>
      <c r="HA16" s="11">
        <f>IF(GZ16="Kopman",1.3,1)</f>
        <v>1</v>
      </c>
      <c r="HB16" s="112"/>
      <c r="HC16" s="9" t="s">
        <v>282</v>
      </c>
      <c r="HD16" s="22" t="s">
        <v>417</v>
      </c>
      <c r="HF16" s="11">
        <f>IF(HE16="Kopman",1.3,1)</f>
        <v>1</v>
      </c>
      <c r="HG16" s="112"/>
      <c r="HH16" s="9" t="s">
        <v>282</v>
      </c>
      <c r="HI16" s="102" t="s">
        <v>266</v>
      </c>
      <c r="HK16" s="11">
        <f>IF(HJ16="Kopman",1.3,1)</f>
        <v>1</v>
      </c>
      <c r="HL16" s="112"/>
      <c r="HM16" s="9" t="s">
        <v>282</v>
      </c>
      <c r="HN16" s="102" t="s">
        <v>372</v>
      </c>
      <c r="HP16" s="11">
        <f>IF(HO16="Kopman",1.3,1)</f>
        <v>1</v>
      </c>
      <c r="HQ16" s="112"/>
      <c r="HR16" s="9" t="s">
        <v>282</v>
      </c>
      <c r="HS16" s="111" t="s">
        <v>467</v>
      </c>
      <c r="HU16" s="11">
        <f>IF(HT16="Kopman",1.3,1)</f>
        <v>1</v>
      </c>
      <c r="HV16" s="112"/>
      <c r="HW16" s="9" t="s">
        <v>282</v>
      </c>
      <c r="HX16" s="102" t="s">
        <v>259</v>
      </c>
      <c r="HZ16" s="11">
        <f>IF(HY16="Kopman",1.3,1)</f>
        <v>1</v>
      </c>
      <c r="IA16" s="112"/>
      <c r="IB16" s="9" t="s">
        <v>282</v>
      </c>
      <c r="IC16" s="113" t="s">
        <v>266</v>
      </c>
      <c r="IE16" s="11">
        <f>IF(ID16="Kopman",1.3,1)</f>
        <v>1</v>
      </c>
      <c r="IF16" s="112"/>
      <c r="IG16" s="9" t="s">
        <v>282</v>
      </c>
      <c r="IH16" s="102" t="s">
        <v>266</v>
      </c>
      <c r="IJ16" s="11">
        <f>IF(II16="Kopman",1.3,1)</f>
        <v>1</v>
      </c>
      <c r="IK16" s="112"/>
      <c r="IL16" s="9" t="s">
        <v>282</v>
      </c>
      <c r="IM16" s="102" t="s">
        <v>266</v>
      </c>
      <c r="IO16" s="11">
        <f>IF(IN16="Kopman",1.3,1)</f>
        <v>1</v>
      </c>
      <c r="IP16" s="15"/>
      <c r="IQ16" s="9" t="s">
        <v>282</v>
      </c>
      <c r="IR16" s="102" t="s">
        <v>467</v>
      </c>
      <c r="IT16" s="11">
        <f>IF(IS16="Kopman",1.3,1)</f>
        <v>1</v>
      </c>
      <c r="IU16" s="15"/>
      <c r="IV16" s="9" t="s">
        <v>282</v>
      </c>
      <c r="IW16" s="113" t="s">
        <v>385</v>
      </c>
      <c r="IY16" s="11">
        <f>IF(IX16="Kopman",1.3,1)</f>
        <v>1</v>
      </c>
      <c r="IZ16" s="15"/>
      <c r="JA16" s="9" t="s">
        <v>282</v>
      </c>
      <c r="JB16" s="102" t="s">
        <v>467</v>
      </c>
      <c r="JD16" s="11">
        <f>IF(JC16="Kopman",1.3,1)</f>
        <v>1</v>
      </c>
      <c r="JE16" s="15"/>
      <c r="JF16" s="9" t="s">
        <v>282</v>
      </c>
      <c r="JG16" s="102" t="s">
        <v>372</v>
      </c>
      <c r="JI16" s="11">
        <f>IF(JH16="Kopman",1.3,1)</f>
        <v>1</v>
      </c>
      <c r="JJ16" s="15"/>
      <c r="JK16" s="9" t="s">
        <v>282</v>
      </c>
      <c r="JL16" s="102" t="s">
        <v>339</v>
      </c>
      <c r="JN16" s="11">
        <f>IF(JM16="Kopman",1.3,1)</f>
        <v>1</v>
      </c>
      <c r="JO16" s="15"/>
      <c r="JP16" s="9" t="s">
        <v>282</v>
      </c>
      <c r="JQ16" s="102" t="s">
        <v>259</v>
      </c>
      <c r="JS16" s="11">
        <f>IF(JR16="Kopman",1.3,1)</f>
        <v>1</v>
      </c>
      <c r="JT16" s="15"/>
      <c r="JU16" s="9" t="s">
        <v>282</v>
      </c>
      <c r="JV16" s="102" t="s">
        <v>287</v>
      </c>
      <c r="JX16" s="11">
        <f>IF(JW16="Kopman",1.3,1)</f>
        <v>1</v>
      </c>
      <c r="JY16" s="15"/>
      <c r="JZ16" s="9" t="s">
        <v>282</v>
      </c>
      <c r="KA16" s="102" t="s">
        <v>266</v>
      </c>
      <c r="KC16" s="11">
        <f>IF(KB16="Kopman",1.3,1)</f>
        <v>1</v>
      </c>
      <c r="KD16" s="15"/>
      <c r="KE16" s="9" t="s">
        <v>282</v>
      </c>
      <c r="KF16" s="113" t="s">
        <v>272</v>
      </c>
      <c r="KG16" s="12"/>
      <c r="KH16" s="11">
        <f>IF(KG16="Kopman",1.3,1)</f>
        <v>1</v>
      </c>
      <c r="KI16" s="15"/>
      <c r="KJ16" s="9" t="s">
        <v>282</v>
      </c>
      <c r="KK16" s="102" t="s">
        <v>272</v>
      </c>
      <c r="KM16" s="11">
        <f>IF(KL16="Kopman",1.3,1)</f>
        <v>1</v>
      </c>
      <c r="KN16" s="15"/>
      <c r="KO16" s="9" t="s">
        <v>282</v>
      </c>
      <c r="KP16" s="115" t="s">
        <v>266</v>
      </c>
      <c r="KR16" s="11">
        <f>IF(KQ16="Kopman",1.3,1)</f>
        <v>1</v>
      </c>
      <c r="KS16" s="15"/>
      <c r="KT16" s="9" t="s">
        <v>282</v>
      </c>
      <c r="KU16" s="102" t="s">
        <v>372</v>
      </c>
      <c r="KW16" s="11">
        <f>IF(KV16="Kopman",1.3,1)</f>
        <v>1</v>
      </c>
      <c r="KX16" s="15"/>
      <c r="KY16" s="9" t="s">
        <v>282</v>
      </c>
      <c r="KZ16" s="102" t="s">
        <v>291</v>
      </c>
      <c r="LB16" s="11">
        <f>IF(LA16="Kopman",1.3,1)</f>
        <v>1</v>
      </c>
      <c r="LC16" s="15"/>
      <c r="LD16" s="9" t="s">
        <v>282</v>
      </c>
      <c r="LE16" s="102" t="s">
        <v>259</v>
      </c>
      <c r="LG16" s="11">
        <f>IF(LF16="Kopman",1.3,1)</f>
        <v>1</v>
      </c>
      <c r="LH16" s="15"/>
      <c r="LI16" s="9" t="s">
        <v>282</v>
      </c>
      <c r="LJ16" s="102" t="s">
        <v>259</v>
      </c>
      <c r="LL16" s="11">
        <f>IF(LK16="Kopman",1.3,1)</f>
        <v>1</v>
      </c>
      <c r="LM16" s="15"/>
      <c r="LN16" s="9" t="s">
        <v>282</v>
      </c>
      <c r="LO16" s="102" t="s">
        <v>277</v>
      </c>
      <c r="LQ16" s="11">
        <f>IF(LP16="Kopman",1.3,1)</f>
        <v>1</v>
      </c>
      <c r="LR16" s="15"/>
      <c r="LS16" s="9" t="s">
        <v>282</v>
      </c>
      <c r="LT16" s="102" t="s">
        <v>615</v>
      </c>
      <c r="LV16" s="11">
        <f>IF(LU16="Kopman",1.3,1)</f>
        <v>1</v>
      </c>
      <c r="LW16" s="15"/>
      <c r="LX16" s="9" t="s">
        <v>282</v>
      </c>
      <c r="LY16" s="102" t="s">
        <v>291</v>
      </c>
      <c r="MA16" s="11">
        <f>IF(LZ16="Kopman",1.3,1)</f>
        <v>1</v>
      </c>
      <c r="MB16" s="15"/>
      <c r="MC16" s="9" t="s">
        <v>282</v>
      </c>
      <c r="MD16" s="102" t="s">
        <v>259</v>
      </c>
      <c r="MF16" s="11">
        <f>IF(ME16="Kopman",1.3,1)</f>
        <v>1</v>
      </c>
      <c r="MG16" s="15"/>
      <c r="MH16" s="9" t="s">
        <v>282</v>
      </c>
      <c r="MI16" s="102" t="s">
        <v>266</v>
      </c>
      <c r="MK16" s="11">
        <f>IF(MJ16="Kopman",1.3,1)</f>
        <v>1</v>
      </c>
      <c r="ML16" s="15"/>
      <c r="MM16" s="9" t="s">
        <v>282</v>
      </c>
      <c r="MN16" s="114" t="s">
        <v>333</v>
      </c>
      <c r="MP16" s="11">
        <f>IF(MO16="Kopman",1.3,1)</f>
        <v>1</v>
      </c>
      <c r="MQ16" s="15"/>
      <c r="MR16" s="9" t="s">
        <v>282</v>
      </c>
      <c r="MS16" s="102" t="s">
        <v>615</v>
      </c>
      <c r="MU16" s="11">
        <f>IF(MT16="Kopman",1.3,1)</f>
        <v>1</v>
      </c>
      <c r="MV16" s="15"/>
      <c r="MW16" s="9" t="s">
        <v>282</v>
      </c>
      <c r="MX16" s="102" t="s">
        <v>284</v>
      </c>
      <c r="MZ16" s="11">
        <f>IF(MY16="Kopman",1.3,1)</f>
        <v>1</v>
      </c>
      <c r="NA16" s="15"/>
      <c r="NB16" s="9" t="s">
        <v>282</v>
      </c>
      <c r="NC16" s="102" t="s">
        <v>339</v>
      </c>
      <c r="NE16" s="11">
        <f>IF(ND16="Kopman",1.3,1)</f>
        <v>1</v>
      </c>
      <c r="NF16" s="15"/>
      <c r="NG16" s="9" t="s">
        <v>282</v>
      </c>
      <c r="NH16" s="102" t="s">
        <v>259</v>
      </c>
      <c r="NJ16" s="11">
        <f>IF(NI16="Kopman",1.3,1)</f>
        <v>1</v>
      </c>
      <c r="NK16" s="15"/>
      <c r="NL16" s="9" t="s">
        <v>282</v>
      </c>
      <c r="NM16" s="102" t="s">
        <v>259</v>
      </c>
      <c r="NO16" s="11">
        <f>IF(NN16="Kopman",1.3,1)</f>
        <v>1</v>
      </c>
      <c r="NP16" s="15"/>
      <c r="NQ16" s="9" t="s">
        <v>282</v>
      </c>
      <c r="NR16" s="102" t="s">
        <v>259</v>
      </c>
      <c r="NT16" s="11">
        <f>IF(NS16="Kopman",1.3,1)</f>
        <v>1</v>
      </c>
      <c r="NU16" s="15"/>
      <c r="NV16" s="9" t="s">
        <v>282</v>
      </c>
      <c r="NW16" s="102" t="s">
        <v>259</v>
      </c>
      <c r="NY16" s="11">
        <f>IF(NX16="Kopman",1.3,1)</f>
        <v>1</v>
      </c>
      <c r="NZ16" s="15"/>
      <c r="OA16" s="9" t="s">
        <v>282</v>
      </c>
      <c r="OB16" s="102" t="s">
        <v>467</v>
      </c>
      <c r="OD16" s="11">
        <f>IF(OC16="Kopman",1.3,1)</f>
        <v>1</v>
      </c>
      <c r="OE16" s="15"/>
      <c r="OF16" s="9" t="s">
        <v>282</v>
      </c>
      <c r="OG16" s="102" t="s">
        <v>259</v>
      </c>
      <c r="OI16" s="11">
        <f>IF(OH16="Kopman",1.3,1)</f>
        <v>1</v>
      </c>
      <c r="OJ16" s="15"/>
      <c r="OK16" s="9" t="s">
        <v>282</v>
      </c>
      <c r="OL16" s="102" t="s">
        <v>372</v>
      </c>
      <c r="ON16" s="11">
        <f>IF(OM16="Kopman",1.3,1)</f>
        <v>1</v>
      </c>
      <c r="OO16" s="15"/>
      <c r="OP16" s="9" t="s">
        <v>282</v>
      </c>
      <c r="OQ16" s="102" t="s">
        <v>284</v>
      </c>
      <c r="OS16" s="11">
        <f>IF(OR16="Kopman",1.3,1)</f>
        <v>1</v>
      </c>
      <c r="OT16" s="15"/>
      <c r="OU16" s="9" t="s">
        <v>282</v>
      </c>
      <c r="OV16" s="102" t="s">
        <v>259</v>
      </c>
      <c r="OX16" s="11">
        <f>IF(OW16="Kopman",1.3,1)</f>
        <v>1</v>
      </c>
      <c r="OY16" s="15"/>
      <c r="OZ16" s="9" t="s">
        <v>282</v>
      </c>
      <c r="PA16" s="115" t="s">
        <v>385</v>
      </c>
      <c r="PC16" s="11">
        <f>IF(PB16="Kopman",1.3,1)</f>
        <v>1</v>
      </c>
      <c r="PD16" s="15"/>
      <c r="PE16" s="9" t="s">
        <v>282</v>
      </c>
      <c r="PF16" s="102" t="s">
        <v>385</v>
      </c>
      <c r="PH16" s="11">
        <f>IF(PG16="Kopman",1.3,1)</f>
        <v>1</v>
      </c>
      <c r="PI16" s="15"/>
      <c r="PJ16" s="9" t="s">
        <v>282</v>
      </c>
      <c r="PK16" s="22" t="s">
        <v>385</v>
      </c>
      <c r="PM16" s="11">
        <f>IF(PL16="Kopman",1.3,1)</f>
        <v>1</v>
      </c>
      <c r="PN16" s="15"/>
      <c r="PO16" s="9" t="s">
        <v>282</v>
      </c>
      <c r="PP16" s="102" t="s">
        <v>467</v>
      </c>
      <c r="PR16" s="11">
        <f>IF(PQ16="Kopman",1.3,1)</f>
        <v>1</v>
      </c>
      <c r="PS16" s="15"/>
      <c r="PT16" s="9" t="s">
        <v>282</v>
      </c>
      <c r="PU16" s="102" t="s">
        <v>259</v>
      </c>
      <c r="PW16" s="11">
        <f>IF(PV16="Kopman",1.3,1)</f>
        <v>1</v>
      </c>
      <c r="PX16" s="15"/>
      <c r="PY16" s="9" t="s">
        <v>282</v>
      </c>
      <c r="PZ16" s="102" t="s">
        <v>272</v>
      </c>
      <c r="QB16" s="11">
        <f>IF(QA16="Kopman",1.3,1)</f>
        <v>1</v>
      </c>
      <c r="QC16" s="15"/>
      <c r="QD16" s="9" t="s">
        <v>282</v>
      </c>
      <c r="QE16" s="102" t="s">
        <v>490</v>
      </c>
      <c r="QG16" s="11">
        <f>IF(QF16="Kopman",1.3,1)</f>
        <v>1</v>
      </c>
      <c r="QH16" s="15"/>
      <c r="QI16" s="9" t="s">
        <v>282</v>
      </c>
      <c r="QJ16" s="102" t="s">
        <v>490</v>
      </c>
      <c r="QL16" s="11">
        <f>IF(QK16="Kopman",1.3,1)</f>
        <v>1</v>
      </c>
      <c r="QM16" s="15"/>
      <c r="QN16" s="9" t="s">
        <v>282</v>
      </c>
      <c r="QO16" s="102" t="s">
        <v>467</v>
      </c>
      <c r="QQ16" s="11">
        <f>IF(QP16="Kopman",1.3,1)</f>
        <v>1</v>
      </c>
      <c r="QR16" s="15"/>
      <c r="QS16" s="9" t="s">
        <v>282</v>
      </c>
      <c r="QT16" s="118" t="s">
        <v>467</v>
      </c>
      <c r="QV16" s="11">
        <f>IF(QU16="Kopman",1.3,1)</f>
        <v>1</v>
      </c>
      <c r="QW16" s="15"/>
      <c r="QX16" s="9" t="s">
        <v>282</v>
      </c>
      <c r="QY16" s="111" t="s">
        <v>490</v>
      </c>
      <c r="RA16" s="11">
        <f>IF(QZ16="Kopman",1.3,1)</f>
        <v>1</v>
      </c>
      <c r="RB16" s="15"/>
      <c r="RC16" s="9" t="s">
        <v>282</v>
      </c>
      <c r="RD16" s="102" t="s">
        <v>259</v>
      </c>
      <c r="RF16" s="11">
        <f>IF(RE16="Kopman",1.3,1)</f>
        <v>1</v>
      </c>
      <c r="RG16" s="15"/>
      <c r="RH16" s="9" t="s">
        <v>282</v>
      </c>
      <c r="RI16" s="102" t="s">
        <v>266</v>
      </c>
      <c r="RK16" s="11">
        <f>IF(RJ16="Kopman",1.3,1)</f>
        <v>1</v>
      </c>
      <c r="RL16" s="15"/>
      <c r="RM16" s="9" t="s">
        <v>282</v>
      </c>
      <c r="RN16" s="22" t="s">
        <v>467</v>
      </c>
      <c r="RP16" s="11">
        <f>IF(RO16="Kopman",1.3,1)</f>
        <v>1</v>
      </c>
      <c r="RQ16" s="15"/>
      <c r="RR16" s="9" t="s">
        <v>282</v>
      </c>
      <c r="RS16" s="102" t="s">
        <v>385</v>
      </c>
      <c r="RU16" s="11">
        <f>IF(RT16="Kopman",1.3,1)</f>
        <v>1</v>
      </c>
      <c r="RV16" s="15"/>
      <c r="RW16" s="9" t="s">
        <v>282</v>
      </c>
      <c r="RX16" s="102" t="s">
        <v>341</v>
      </c>
      <c r="RZ16" s="11">
        <f>IF(RY16="Kopman",1.3,1)</f>
        <v>1</v>
      </c>
      <c r="SA16" s="15"/>
      <c r="SB16" s="9" t="s">
        <v>282</v>
      </c>
      <c r="SC16" s="117" t="s">
        <v>266</v>
      </c>
      <c r="SE16" s="11">
        <f>IF(SD16="Kopman",1.3,1)</f>
        <v>1</v>
      </c>
      <c r="SF16" s="15"/>
      <c r="SG16" s="9" t="s">
        <v>282</v>
      </c>
      <c r="SH16" s="102" t="s">
        <v>266</v>
      </c>
      <c r="SJ16" s="11">
        <f>IF(SI16="Kopman",1.3,1)</f>
        <v>1</v>
      </c>
      <c r="SK16" s="15"/>
      <c r="SL16" s="9" t="s">
        <v>282</v>
      </c>
      <c r="SM16" s="102" t="s">
        <v>259</v>
      </c>
      <c r="SO16" s="11">
        <f>IF(SN16="Kopman",1.3,1)</f>
        <v>1</v>
      </c>
      <c r="SP16" s="15"/>
      <c r="SQ16" s="9" t="s">
        <v>282</v>
      </c>
      <c r="SR16" s="102" t="s">
        <v>321</v>
      </c>
      <c r="ST16" s="11">
        <f>IF(SS16="Kopman",1.3,1)</f>
        <v>1</v>
      </c>
      <c r="SU16" s="15"/>
      <c r="SV16" s="9" t="s">
        <v>282</v>
      </c>
      <c r="SW16" s="102" t="s">
        <v>291</v>
      </c>
      <c r="SY16" s="11">
        <f>IF(SX16="Kopman",1.3,1)</f>
        <v>1</v>
      </c>
      <c r="SZ16" s="15"/>
      <c r="TA16" s="9" t="s">
        <v>282</v>
      </c>
      <c r="TB16" s="102" t="s">
        <v>339</v>
      </c>
      <c r="TD16" s="11">
        <f>IF(TC16="Kopman",1.3,1)</f>
        <v>1</v>
      </c>
      <c r="TE16" s="15"/>
      <c r="TF16" s="9" t="s">
        <v>282</v>
      </c>
      <c r="TG16" s="102" t="s">
        <v>272</v>
      </c>
      <c r="TI16" s="11">
        <f>IF(TH16="Kopman",1.3,1)</f>
        <v>1</v>
      </c>
      <c r="TJ16" s="15"/>
      <c r="TK16" s="9" t="s">
        <v>282</v>
      </c>
      <c r="TL16" s="102" t="s">
        <v>291</v>
      </c>
      <c r="TN16" s="11">
        <f>IF(TM16="Kopman",1.3,1)</f>
        <v>1</v>
      </c>
      <c r="TO16" s="15"/>
      <c r="TP16" s="9" t="s">
        <v>282</v>
      </c>
      <c r="TQ16" s="102" t="s">
        <v>259</v>
      </c>
      <c r="TS16" s="11">
        <f>IF(TR16="Kopman",1.3,1)</f>
        <v>1</v>
      </c>
      <c r="TT16" s="15"/>
      <c r="TU16" s="9" t="s">
        <v>282</v>
      </c>
      <c r="TV16" s="102" t="s">
        <v>351</v>
      </c>
      <c r="TX16" s="11">
        <f>IF(TW16="Kopman",1.3,1)</f>
        <v>1</v>
      </c>
      <c r="TY16" s="15"/>
      <c r="TZ16" s="9" t="s">
        <v>282</v>
      </c>
      <c r="UA16" s="102" t="s">
        <v>259</v>
      </c>
      <c r="UC16" s="11">
        <f>IF(UB16="Kopman",1.3,1)</f>
        <v>1</v>
      </c>
      <c r="UD16" s="15"/>
      <c r="UE16" s="9" t="s">
        <v>282</v>
      </c>
      <c r="UF16" s="102" t="s">
        <v>259</v>
      </c>
      <c r="UH16" s="11">
        <f>IF(UG16="Kopman",1.3,1)</f>
        <v>1</v>
      </c>
      <c r="UI16" s="15"/>
      <c r="UJ16" s="9" t="s">
        <v>282</v>
      </c>
      <c r="UK16" s="102" t="s">
        <v>372</v>
      </c>
      <c r="UM16" s="11">
        <f>IF(UL16="Kopman",1.3,1)</f>
        <v>1</v>
      </c>
      <c r="UN16" s="15"/>
      <c r="UO16" s="9" t="s">
        <v>282</v>
      </c>
      <c r="UP16" s="102" t="s">
        <v>266</v>
      </c>
      <c r="UR16" s="11">
        <f>IF(UQ16="Kopman",1.3,1)</f>
        <v>1</v>
      </c>
      <c r="US16" s="15"/>
      <c r="UT16" s="9" t="s">
        <v>282</v>
      </c>
      <c r="UU16" s="102" t="s">
        <v>385</v>
      </c>
      <c r="UW16" s="11">
        <f>IF(UV16="Kopman",1.3,1)</f>
        <v>1</v>
      </c>
      <c r="UX16" s="15"/>
      <c r="UY16" s="9" t="s">
        <v>282</v>
      </c>
      <c r="UZ16" s="102" t="s">
        <v>272</v>
      </c>
      <c r="VB16" s="11">
        <f>IF(VA16="Kopman",1.3,1)</f>
        <v>1</v>
      </c>
      <c r="VC16" s="15"/>
      <c r="VD16" s="9" t="s">
        <v>282</v>
      </c>
      <c r="VE16" s="102" t="s">
        <v>266</v>
      </c>
      <c r="VG16" s="11">
        <f>IF(VF16="Kopman",1.3,1)</f>
        <v>1</v>
      </c>
      <c r="VH16" s="15"/>
      <c r="VI16" s="9" t="s">
        <v>282</v>
      </c>
      <c r="VJ16" s="102" t="s">
        <v>272</v>
      </c>
      <c r="VL16" s="11">
        <f>IF(VK16="Kopman",1.3,1)</f>
        <v>1</v>
      </c>
      <c r="VM16" s="15"/>
      <c r="VN16" s="9" t="s">
        <v>282</v>
      </c>
      <c r="VO16" s="102" t="s">
        <v>277</v>
      </c>
      <c r="VQ16" s="11">
        <f>IF(VP16="Kopman",1.3,1)</f>
        <v>1</v>
      </c>
      <c r="VR16" s="15"/>
      <c r="VS16" s="9" t="s">
        <v>282</v>
      </c>
      <c r="VT16" s="102" t="s">
        <v>259</v>
      </c>
      <c r="VV16" s="11">
        <f>IF(VU16="Kopman",1.3,1)</f>
        <v>1</v>
      </c>
      <c r="VW16" s="15"/>
      <c r="VX16" s="9" t="s">
        <v>282</v>
      </c>
      <c r="VY16" s="102" t="s">
        <v>272</v>
      </c>
      <c r="WA16" s="11">
        <f>IF(VZ16="Kopman",1.3,1)</f>
        <v>1</v>
      </c>
      <c r="WB16" s="15"/>
      <c r="WC16" s="9" t="s">
        <v>282</v>
      </c>
      <c r="WD16" s="22" t="s">
        <v>259</v>
      </c>
      <c r="WF16" s="11">
        <f>IF(WE16="Kopman",1.3,1)</f>
        <v>1</v>
      </c>
      <c r="WG16" s="15"/>
      <c r="WH16" s="9" t="s">
        <v>282</v>
      </c>
      <c r="WI16" s="102" t="s">
        <v>272</v>
      </c>
      <c r="WK16" s="11">
        <f>IF(WJ16="Kopman",1.3,1)</f>
        <v>1</v>
      </c>
      <c r="WL16" s="15"/>
      <c r="WM16" s="9" t="s">
        <v>282</v>
      </c>
      <c r="WN16" s="102" t="s">
        <v>284</v>
      </c>
      <c r="WP16" s="11">
        <f>IF(WO16="Kopman",1.3,1)</f>
        <v>1</v>
      </c>
      <c r="WQ16" s="15"/>
      <c r="WR16" s="9" t="s">
        <v>282</v>
      </c>
      <c r="WS16" s="22" t="s">
        <v>266</v>
      </c>
      <c r="WU16" s="11">
        <f>IF(WT16="Kopman",1.3,1)</f>
        <v>1</v>
      </c>
      <c r="WV16" s="15"/>
      <c r="WW16" s="9" t="s">
        <v>282</v>
      </c>
      <c r="WX16" s="22" t="s">
        <v>385</v>
      </c>
      <c r="WZ16" s="11">
        <f>IF(WY16="Kopman",1.3,1)</f>
        <v>1</v>
      </c>
      <c r="XA16" s="15"/>
      <c r="XB16" s="9" t="s">
        <v>282</v>
      </c>
      <c r="XC16" s="102" t="s">
        <v>259</v>
      </c>
      <c r="XE16" s="11">
        <f>IF(XD16="Kopman",1.3,1)</f>
        <v>1</v>
      </c>
      <c r="XF16" s="15"/>
      <c r="XG16" s="9" t="s">
        <v>282</v>
      </c>
      <c r="XH16" s="102" t="s">
        <v>266</v>
      </c>
      <c r="XJ16" s="11">
        <f>IF(XI16="Kopman",1.3,1)</f>
        <v>1</v>
      </c>
      <c r="XK16" s="15"/>
      <c r="XL16" s="9" t="s">
        <v>282</v>
      </c>
      <c r="XM16" s="113" t="s">
        <v>490</v>
      </c>
      <c r="XO16" s="11">
        <f>IF(XN16="Kopman",1.3,1)</f>
        <v>1</v>
      </c>
      <c r="XP16" s="15"/>
      <c r="XQ16" s="9" t="s">
        <v>282</v>
      </c>
      <c r="XR16" s="102" t="s">
        <v>339</v>
      </c>
      <c r="XT16" s="11">
        <f>IF(XS16="Kopman",1.3,1)</f>
        <v>1</v>
      </c>
      <c r="XU16" s="15"/>
      <c r="XV16" s="9" t="s">
        <v>282</v>
      </c>
      <c r="XW16" s="102" t="s">
        <v>272</v>
      </c>
      <c r="XY16" s="11">
        <f>IF(XX16="Kopman",1.3,1)</f>
        <v>1</v>
      </c>
      <c r="XZ16" s="15"/>
      <c r="YA16" s="9" t="s">
        <v>282</v>
      </c>
      <c r="YB16" s="102" t="s">
        <v>321</v>
      </c>
      <c r="YD16" s="11">
        <f>IF(YC16="Kopman",1.3,1)</f>
        <v>1</v>
      </c>
      <c r="YE16" s="15"/>
      <c r="YF16" s="9" t="s">
        <v>282</v>
      </c>
      <c r="YG16" s="102" t="s">
        <v>266</v>
      </c>
      <c r="YI16" s="11">
        <f>IF(YH16="Kopman",1.3,1)</f>
        <v>1</v>
      </c>
      <c r="YJ16" s="15"/>
      <c r="YK16" s="9" t="s">
        <v>282</v>
      </c>
      <c r="YL16" s="22" t="s">
        <v>291</v>
      </c>
      <c r="YN16" s="11">
        <f>IF(YM16="Kopman",1.3,1)</f>
        <v>1</v>
      </c>
      <c r="YO16" s="15"/>
      <c r="YP16" s="9" t="s">
        <v>282</v>
      </c>
      <c r="YQ16" s="102" t="s">
        <v>467</v>
      </c>
      <c r="YS16" s="11">
        <f>IF(YR16="Kopman",1.3,1)</f>
        <v>1</v>
      </c>
      <c r="YT16" s="15"/>
      <c r="YU16" s="9" t="s">
        <v>282</v>
      </c>
      <c r="YV16" s="22" t="s">
        <v>490</v>
      </c>
      <c r="YX16" s="11">
        <f>IF(YW16="Kopman",1.3,1)</f>
        <v>1</v>
      </c>
      <c r="YY16" s="15"/>
      <c r="YZ16" s="9" t="s">
        <v>282</v>
      </c>
      <c r="ZA16" s="113" t="s">
        <v>385</v>
      </c>
      <c r="ZC16" s="11">
        <f>IF(ZB16="Kopman",1.3,1)</f>
        <v>1</v>
      </c>
      <c r="ZD16" s="15"/>
    </row>
    <row r="17" spans="1:680" s="10" customFormat="1">
      <c r="A17" s="9" t="s">
        <v>300</v>
      </c>
      <c r="B17" s="111" t="s">
        <v>266</v>
      </c>
      <c r="D17" s="12"/>
      <c r="E17" s="112"/>
      <c r="F17" s="9" t="s">
        <v>300</v>
      </c>
      <c r="G17" s="102" t="s">
        <v>467</v>
      </c>
      <c r="I17" s="12"/>
      <c r="J17" s="112"/>
      <c r="K17" s="9" t="s">
        <v>300</v>
      </c>
      <c r="L17" s="102" t="s">
        <v>385</v>
      </c>
      <c r="N17" s="12"/>
      <c r="O17" s="112"/>
      <c r="P17" s="9" t="s">
        <v>300</v>
      </c>
      <c r="Q17" s="102" t="s">
        <v>259</v>
      </c>
      <c r="S17" s="12"/>
      <c r="T17" s="112"/>
      <c r="U17" s="9" t="s">
        <v>300</v>
      </c>
      <c r="V17" s="102" t="s">
        <v>266</v>
      </c>
      <c r="X17" s="12"/>
      <c r="Y17" s="112"/>
      <c r="Z17" s="9" t="s">
        <v>300</v>
      </c>
      <c r="AA17" s="102" t="s">
        <v>259</v>
      </c>
      <c r="AC17" s="12"/>
      <c r="AD17" s="112"/>
      <c r="AE17" s="9" t="s">
        <v>300</v>
      </c>
      <c r="AF17" s="102" t="s">
        <v>385</v>
      </c>
      <c r="AH17" s="12"/>
      <c r="AI17" s="112"/>
      <c r="AJ17" s="9" t="s">
        <v>300</v>
      </c>
      <c r="AK17" s="102" t="s">
        <v>490</v>
      </c>
      <c r="AM17" s="12"/>
      <c r="AN17" s="112"/>
      <c r="AO17" s="9" t="s">
        <v>300</v>
      </c>
      <c r="AP17" s="102" t="s">
        <v>615</v>
      </c>
      <c r="AR17" s="12"/>
      <c r="AS17" s="112"/>
      <c r="AT17" s="9" t="s">
        <v>300</v>
      </c>
      <c r="AU17" s="102" t="s">
        <v>272</v>
      </c>
      <c r="AW17" s="12"/>
      <c r="AX17" s="112"/>
      <c r="AY17" s="9" t="s">
        <v>300</v>
      </c>
      <c r="AZ17" s="102" t="s">
        <v>385</v>
      </c>
      <c r="BB17" s="12"/>
      <c r="BC17" s="112"/>
      <c r="BD17" s="9" t="s">
        <v>300</v>
      </c>
      <c r="BE17" s="102" t="s">
        <v>490</v>
      </c>
      <c r="BG17" s="12"/>
      <c r="BH17" s="112"/>
      <c r="BI17" s="9" t="s">
        <v>300</v>
      </c>
      <c r="BJ17" s="102" t="s">
        <v>266</v>
      </c>
      <c r="BL17" s="12"/>
      <c r="BM17" s="112"/>
      <c r="BN17" s="9" t="s">
        <v>300</v>
      </c>
      <c r="BO17" s="102" t="s">
        <v>272</v>
      </c>
      <c r="BQ17" s="12"/>
      <c r="BR17" s="112"/>
      <c r="BS17" s="9" t="s">
        <v>300</v>
      </c>
      <c r="BT17" s="102" t="s">
        <v>490</v>
      </c>
      <c r="BV17" s="12"/>
      <c r="BW17" s="112"/>
      <c r="BX17" s="9" t="s">
        <v>300</v>
      </c>
      <c r="BY17" s="102" t="s">
        <v>467</v>
      </c>
      <c r="CA17" s="12"/>
      <c r="CB17" s="112"/>
      <c r="CC17" s="9" t="s">
        <v>300</v>
      </c>
      <c r="CD17" s="102" t="s">
        <v>385</v>
      </c>
      <c r="CF17" s="12"/>
      <c r="CG17" s="112"/>
      <c r="CH17" s="9" t="s">
        <v>300</v>
      </c>
      <c r="CI17" s="102" t="s">
        <v>385</v>
      </c>
      <c r="CK17" s="12"/>
      <c r="CL17" s="112"/>
      <c r="CM17" s="9" t="s">
        <v>300</v>
      </c>
      <c r="CN17" s="102" t="s">
        <v>467</v>
      </c>
      <c r="CP17" s="12"/>
      <c r="CQ17" s="112"/>
      <c r="CR17" s="9" t="s">
        <v>300</v>
      </c>
      <c r="CS17" s="102" t="s">
        <v>372</v>
      </c>
      <c r="CU17" s="12"/>
      <c r="CV17" s="112"/>
      <c r="CW17" s="9" t="s">
        <v>300</v>
      </c>
      <c r="CX17" s="102" t="s">
        <v>339</v>
      </c>
      <c r="CZ17" s="12"/>
      <c r="DA17" s="112"/>
      <c r="DB17" s="9" t="s">
        <v>300</v>
      </c>
      <c r="DC17" s="102" t="s">
        <v>467</v>
      </c>
      <c r="DE17" s="12"/>
      <c r="DF17" s="112"/>
      <c r="DG17" s="9" t="s">
        <v>300</v>
      </c>
      <c r="DH17" s="102" t="s">
        <v>372</v>
      </c>
      <c r="DJ17" s="12"/>
      <c r="DK17" s="112"/>
      <c r="DL17" s="9" t="s">
        <v>300</v>
      </c>
      <c r="DM17" s="102" t="s">
        <v>385</v>
      </c>
      <c r="DO17" s="12"/>
      <c r="DP17" s="112"/>
      <c r="DQ17" s="9" t="s">
        <v>300</v>
      </c>
      <c r="DR17" s="102" t="s">
        <v>341</v>
      </c>
      <c r="DT17" s="12"/>
      <c r="DU17" s="112"/>
      <c r="DV17" s="9" t="s">
        <v>300</v>
      </c>
      <c r="DW17" s="102" t="s">
        <v>291</v>
      </c>
      <c r="DY17" s="12"/>
      <c r="DZ17" s="112"/>
      <c r="EA17" s="9" t="s">
        <v>300</v>
      </c>
      <c r="EB17" s="102" t="s">
        <v>266</v>
      </c>
      <c r="ED17" s="12"/>
      <c r="EE17" s="112"/>
      <c r="EF17" s="9" t="s">
        <v>300</v>
      </c>
      <c r="EG17" s="102" t="s">
        <v>372</v>
      </c>
      <c r="EI17" s="12"/>
      <c r="EJ17" s="112"/>
      <c r="EK17" s="9" t="s">
        <v>300</v>
      </c>
      <c r="EL17" s="102" t="s">
        <v>467</v>
      </c>
      <c r="EN17" s="12"/>
      <c r="EO17" s="112"/>
      <c r="EP17" s="9" t="s">
        <v>300</v>
      </c>
      <c r="EQ17" s="102" t="s">
        <v>259</v>
      </c>
      <c r="ES17" s="12"/>
      <c r="ET17" s="112"/>
      <c r="EU17" s="9" t="s">
        <v>300</v>
      </c>
      <c r="EV17" s="102" t="s">
        <v>385</v>
      </c>
      <c r="EX17" s="12"/>
      <c r="EY17" s="112"/>
      <c r="EZ17" s="9" t="s">
        <v>300</v>
      </c>
      <c r="FA17" s="102" t="s">
        <v>615</v>
      </c>
      <c r="FC17" s="12"/>
      <c r="FD17" s="112"/>
      <c r="FE17" s="9" t="s">
        <v>300</v>
      </c>
      <c r="FF17" s="102" t="s">
        <v>490</v>
      </c>
      <c r="FH17" s="12"/>
      <c r="FI17" s="112"/>
      <c r="FJ17" s="9" t="s">
        <v>300</v>
      </c>
      <c r="FK17" s="102" t="s">
        <v>259</v>
      </c>
      <c r="FM17" s="12"/>
      <c r="FN17" s="112"/>
      <c r="FO17" s="9" t="s">
        <v>300</v>
      </c>
      <c r="FP17" s="102" t="s">
        <v>372</v>
      </c>
      <c r="FR17" s="12"/>
      <c r="FS17" s="112"/>
      <c r="FT17" s="9" t="s">
        <v>300</v>
      </c>
      <c r="FU17" s="102" t="s">
        <v>372</v>
      </c>
      <c r="FW17" s="12"/>
      <c r="FX17" s="112"/>
      <c r="FY17" s="9" t="s">
        <v>300</v>
      </c>
      <c r="FZ17" s="102" t="s">
        <v>259</v>
      </c>
      <c r="GB17" s="12"/>
      <c r="GC17" s="112"/>
      <c r="GD17" s="9" t="s">
        <v>300</v>
      </c>
      <c r="GE17" s="102" t="s">
        <v>339</v>
      </c>
      <c r="GG17" s="12"/>
      <c r="GH17" s="112"/>
      <c r="GI17" s="9" t="s">
        <v>300</v>
      </c>
      <c r="GJ17" s="102" t="s">
        <v>291</v>
      </c>
      <c r="GL17" s="12"/>
      <c r="GM17" s="112"/>
      <c r="GN17" s="9" t="s">
        <v>300</v>
      </c>
      <c r="GO17" s="102" t="s">
        <v>467</v>
      </c>
      <c r="GQ17" s="12"/>
      <c r="GR17" s="112"/>
      <c r="GS17" s="9" t="s">
        <v>300</v>
      </c>
      <c r="GT17" s="102" t="s">
        <v>372</v>
      </c>
      <c r="GV17" s="12"/>
      <c r="GW17" s="112"/>
      <c r="GX17" s="9" t="s">
        <v>300</v>
      </c>
      <c r="GY17" s="102" t="s">
        <v>372</v>
      </c>
      <c r="HA17" s="12"/>
      <c r="HB17" s="112"/>
      <c r="HC17" s="9" t="s">
        <v>300</v>
      </c>
      <c r="HD17" s="22" t="s">
        <v>272</v>
      </c>
      <c r="HF17" s="12"/>
      <c r="HG17" s="112"/>
      <c r="HH17" s="9" t="s">
        <v>300</v>
      </c>
      <c r="HI17" s="102" t="s">
        <v>272</v>
      </c>
      <c r="HK17" s="12"/>
      <c r="HL17" s="112"/>
      <c r="HM17" s="9" t="s">
        <v>300</v>
      </c>
      <c r="HN17" s="102" t="s">
        <v>266</v>
      </c>
      <c r="HP17" s="12"/>
      <c r="HQ17" s="112"/>
      <c r="HR17" s="9" t="s">
        <v>300</v>
      </c>
      <c r="HS17" s="111" t="s">
        <v>266</v>
      </c>
      <c r="HU17" s="12"/>
      <c r="HV17" s="112"/>
      <c r="HW17" s="9" t="s">
        <v>300</v>
      </c>
      <c r="HX17" s="102" t="s">
        <v>266</v>
      </c>
      <c r="HZ17" s="12"/>
      <c r="IA17" s="112"/>
      <c r="IB17" s="9" t="s">
        <v>300</v>
      </c>
      <c r="IC17" s="102" t="s">
        <v>385</v>
      </c>
      <c r="IE17" s="12"/>
      <c r="IF17" s="112"/>
      <c r="IG17" s="9" t="s">
        <v>300</v>
      </c>
      <c r="IH17" s="102" t="s">
        <v>467</v>
      </c>
      <c r="IJ17" s="12"/>
      <c r="IK17" s="112"/>
      <c r="IL17" s="9" t="s">
        <v>300</v>
      </c>
      <c r="IM17" s="102" t="s">
        <v>291</v>
      </c>
      <c r="IO17" s="12"/>
      <c r="IP17" s="15"/>
      <c r="IQ17" s="9" t="s">
        <v>300</v>
      </c>
      <c r="IR17" s="102" t="s">
        <v>321</v>
      </c>
      <c r="IT17" s="12"/>
      <c r="IU17" s="15"/>
      <c r="IV17" s="9" t="s">
        <v>300</v>
      </c>
      <c r="IW17" s="102" t="s">
        <v>259</v>
      </c>
      <c r="IY17" s="12"/>
      <c r="IZ17" s="15"/>
      <c r="JA17" s="9" t="s">
        <v>300</v>
      </c>
      <c r="JB17" s="102" t="s">
        <v>277</v>
      </c>
      <c r="JD17" s="12"/>
      <c r="JE17" s="15"/>
      <c r="JF17" s="9" t="s">
        <v>300</v>
      </c>
      <c r="JG17" s="102" t="s">
        <v>321</v>
      </c>
      <c r="JI17" s="12"/>
      <c r="JJ17" s="15"/>
      <c r="JK17" s="9" t="s">
        <v>300</v>
      </c>
      <c r="JL17" s="102" t="s">
        <v>467</v>
      </c>
      <c r="JN17" s="12"/>
      <c r="JO17" s="15"/>
      <c r="JP17" s="9" t="s">
        <v>300</v>
      </c>
      <c r="JQ17" s="102" t="s">
        <v>284</v>
      </c>
      <c r="JS17" s="12"/>
      <c r="JT17" s="15"/>
      <c r="JU17" s="9" t="s">
        <v>300</v>
      </c>
      <c r="JV17" s="102" t="s">
        <v>372</v>
      </c>
      <c r="JX17" s="12"/>
      <c r="JY17" s="15"/>
      <c r="JZ17" s="9" t="s">
        <v>300</v>
      </c>
      <c r="KA17" s="102" t="s">
        <v>385</v>
      </c>
      <c r="KC17" s="12"/>
      <c r="KD17" s="15"/>
      <c r="KE17" s="9" t="s">
        <v>300</v>
      </c>
      <c r="KF17" s="102" t="s">
        <v>266</v>
      </c>
      <c r="KG17" s="12"/>
      <c r="KH17" s="12"/>
      <c r="KI17" s="15"/>
      <c r="KJ17" s="9" t="s">
        <v>300</v>
      </c>
      <c r="KK17" s="102" t="s">
        <v>467</v>
      </c>
      <c r="KM17" s="12"/>
      <c r="KN17" s="15"/>
      <c r="KO17" s="9" t="s">
        <v>300</v>
      </c>
      <c r="KP17" s="22" t="s">
        <v>284</v>
      </c>
      <c r="KR17" s="12"/>
      <c r="KS17" s="15"/>
      <c r="KT17" s="9" t="s">
        <v>300</v>
      </c>
      <c r="KU17" s="102" t="s">
        <v>417</v>
      </c>
      <c r="KW17" s="12"/>
      <c r="KX17" s="15"/>
      <c r="KY17" s="9" t="s">
        <v>300</v>
      </c>
      <c r="KZ17" s="102" t="s">
        <v>372</v>
      </c>
      <c r="LB17" s="12"/>
      <c r="LC17" s="15"/>
      <c r="LD17" s="9" t="s">
        <v>300</v>
      </c>
      <c r="LE17" s="102" t="s">
        <v>385</v>
      </c>
      <c r="LG17" s="12"/>
      <c r="LH17" s="15"/>
      <c r="LI17" s="9" t="s">
        <v>300</v>
      </c>
      <c r="LJ17" s="102" t="s">
        <v>351</v>
      </c>
      <c r="LL17" s="12"/>
      <c r="LM17" s="15"/>
      <c r="LN17" s="9" t="s">
        <v>300</v>
      </c>
      <c r="LO17" s="102" t="s">
        <v>520</v>
      </c>
      <c r="LQ17" s="12"/>
      <c r="LR17" s="15"/>
      <c r="LS17" s="9" t="s">
        <v>300</v>
      </c>
      <c r="LT17" s="102" t="s">
        <v>259</v>
      </c>
      <c r="LV17" s="12"/>
      <c r="LW17" s="15"/>
      <c r="LX17" s="9" t="s">
        <v>300</v>
      </c>
      <c r="LY17" s="102" t="s">
        <v>272</v>
      </c>
      <c r="MA17" s="12"/>
      <c r="MB17" s="15"/>
      <c r="MC17" s="9" t="s">
        <v>300</v>
      </c>
      <c r="MD17" s="102" t="s">
        <v>277</v>
      </c>
      <c r="MF17" s="12"/>
      <c r="MG17" s="15"/>
      <c r="MH17" s="9" t="s">
        <v>300</v>
      </c>
      <c r="MI17" s="102" t="s">
        <v>259</v>
      </c>
      <c r="MK17" s="12"/>
      <c r="ML17" s="15"/>
      <c r="MM17" s="9" t="s">
        <v>300</v>
      </c>
      <c r="MN17" s="114" t="s">
        <v>372</v>
      </c>
      <c r="MP17" s="12"/>
      <c r="MQ17" s="15"/>
      <c r="MR17" s="9" t="s">
        <v>300</v>
      </c>
      <c r="MS17" s="102" t="s">
        <v>259</v>
      </c>
      <c r="MU17" s="12"/>
      <c r="MV17" s="15"/>
      <c r="MW17" s="9" t="s">
        <v>300</v>
      </c>
      <c r="MX17" s="102" t="s">
        <v>372</v>
      </c>
      <c r="MZ17" s="12"/>
      <c r="NA17" s="15"/>
      <c r="NB17" s="9" t="s">
        <v>300</v>
      </c>
      <c r="NC17" s="102" t="s">
        <v>266</v>
      </c>
      <c r="NE17" s="12"/>
      <c r="NF17" s="15"/>
      <c r="NG17" s="9" t="s">
        <v>300</v>
      </c>
      <c r="NH17" s="102" t="s">
        <v>266</v>
      </c>
      <c r="NJ17" s="12"/>
      <c r="NK17" s="15"/>
      <c r="NL17" s="9" t="s">
        <v>300</v>
      </c>
      <c r="NM17" s="102" t="s">
        <v>266</v>
      </c>
      <c r="NO17" s="12"/>
      <c r="NP17" s="15"/>
      <c r="NQ17" s="9" t="s">
        <v>300</v>
      </c>
      <c r="NR17" s="102" t="s">
        <v>291</v>
      </c>
      <c r="NT17" s="12"/>
      <c r="NU17" s="15"/>
      <c r="NV17" s="9" t="s">
        <v>300</v>
      </c>
      <c r="NW17" s="102" t="s">
        <v>385</v>
      </c>
      <c r="NY17" s="12"/>
      <c r="NZ17" s="15"/>
      <c r="OA17" s="9" t="s">
        <v>300</v>
      </c>
      <c r="OB17" s="102" t="s">
        <v>520</v>
      </c>
      <c r="OD17" s="12"/>
      <c r="OE17" s="15"/>
      <c r="OF17" s="9" t="s">
        <v>300</v>
      </c>
      <c r="OG17" s="102" t="s">
        <v>266</v>
      </c>
      <c r="OI17" s="12"/>
      <c r="OJ17" s="15"/>
      <c r="OK17" s="9" t="s">
        <v>300</v>
      </c>
      <c r="OL17" s="102" t="s">
        <v>385</v>
      </c>
      <c r="ON17" s="12"/>
      <c r="OO17" s="15"/>
      <c r="OP17" s="9" t="s">
        <v>300</v>
      </c>
      <c r="OQ17" s="102" t="s">
        <v>291</v>
      </c>
      <c r="OS17" s="12"/>
      <c r="OT17" s="15"/>
      <c r="OU17" s="9" t="s">
        <v>300</v>
      </c>
      <c r="OV17" s="102" t="s">
        <v>266</v>
      </c>
      <c r="OX17" s="12"/>
      <c r="OY17" s="15"/>
      <c r="OZ17" s="9" t="s">
        <v>300</v>
      </c>
      <c r="PA17" s="22" t="s">
        <v>272</v>
      </c>
      <c r="PC17" s="12"/>
      <c r="PD17" s="15"/>
      <c r="PE17" s="9" t="s">
        <v>300</v>
      </c>
      <c r="PF17" s="102" t="s">
        <v>467</v>
      </c>
      <c r="PH17" s="12"/>
      <c r="PI17" s="15"/>
      <c r="PJ17" s="9" t="s">
        <v>300</v>
      </c>
      <c r="PK17" s="22" t="s">
        <v>259</v>
      </c>
      <c r="PM17" s="12"/>
      <c r="PN17" s="15"/>
      <c r="PO17" s="9" t="s">
        <v>300</v>
      </c>
      <c r="PP17" s="102" t="s">
        <v>615</v>
      </c>
      <c r="PR17" s="12"/>
      <c r="PS17" s="15"/>
      <c r="PT17" s="9" t="s">
        <v>300</v>
      </c>
      <c r="PU17" s="102" t="s">
        <v>266</v>
      </c>
      <c r="PW17" s="12"/>
      <c r="PX17" s="15"/>
      <c r="PY17" s="9" t="s">
        <v>300</v>
      </c>
      <c r="PZ17" s="102" t="s">
        <v>266</v>
      </c>
      <c r="QB17" s="12"/>
      <c r="QC17" s="15"/>
      <c r="QD17" s="9" t="s">
        <v>300</v>
      </c>
      <c r="QE17" s="102" t="s">
        <v>266</v>
      </c>
      <c r="QG17" s="12"/>
      <c r="QH17" s="15"/>
      <c r="QI17" s="9" t="s">
        <v>300</v>
      </c>
      <c r="QJ17" s="102" t="s">
        <v>272</v>
      </c>
      <c r="QL17" s="12"/>
      <c r="QM17" s="15"/>
      <c r="QN17" s="9" t="s">
        <v>300</v>
      </c>
      <c r="QO17" s="102" t="s">
        <v>615</v>
      </c>
      <c r="QQ17" s="12"/>
      <c r="QR17" s="15"/>
      <c r="QS17" s="9" t="s">
        <v>300</v>
      </c>
      <c r="QT17" s="118" t="s">
        <v>266</v>
      </c>
      <c r="QV17" s="12"/>
      <c r="QW17" s="15"/>
      <c r="QX17" s="9" t="s">
        <v>300</v>
      </c>
      <c r="QY17" s="111" t="s">
        <v>259</v>
      </c>
      <c r="RA17" s="12"/>
      <c r="RB17" s="15"/>
      <c r="RC17" s="9" t="s">
        <v>300</v>
      </c>
      <c r="RD17" s="102" t="s">
        <v>266</v>
      </c>
      <c r="RF17" s="12"/>
      <c r="RG17" s="15"/>
      <c r="RH17" s="9" t="s">
        <v>300</v>
      </c>
      <c r="RI17" s="102" t="s">
        <v>467</v>
      </c>
      <c r="RK17" s="12"/>
      <c r="RL17" s="15"/>
      <c r="RM17" s="9" t="s">
        <v>300</v>
      </c>
      <c r="RN17" s="22" t="s">
        <v>333</v>
      </c>
      <c r="RP17" s="12"/>
      <c r="RQ17" s="15"/>
      <c r="RR17" s="9" t="s">
        <v>300</v>
      </c>
      <c r="RS17" s="102" t="s">
        <v>284</v>
      </c>
      <c r="RU17" s="12"/>
      <c r="RV17" s="15"/>
      <c r="RW17" s="9" t="s">
        <v>300</v>
      </c>
      <c r="RX17" s="102" t="s">
        <v>259</v>
      </c>
      <c r="RZ17" s="12"/>
      <c r="SA17" s="15"/>
      <c r="SB17" s="9" t="s">
        <v>300</v>
      </c>
      <c r="SC17" s="117" t="s">
        <v>385</v>
      </c>
      <c r="SE17" s="12"/>
      <c r="SF17" s="15"/>
      <c r="SG17" s="9" t="s">
        <v>300</v>
      </c>
      <c r="SH17" s="102" t="s">
        <v>339</v>
      </c>
      <c r="SJ17" s="12"/>
      <c r="SK17" s="15"/>
      <c r="SL17" s="9" t="s">
        <v>300</v>
      </c>
      <c r="SM17" s="102" t="s">
        <v>339</v>
      </c>
      <c r="SO17" s="12"/>
      <c r="SP17" s="15"/>
      <c r="SQ17" s="9" t="s">
        <v>300</v>
      </c>
      <c r="SR17" s="102" t="s">
        <v>372</v>
      </c>
      <c r="ST17" s="12"/>
      <c r="SU17" s="15"/>
      <c r="SV17" s="9" t="s">
        <v>300</v>
      </c>
      <c r="SW17" s="102" t="s">
        <v>266</v>
      </c>
      <c r="SY17" s="12"/>
      <c r="SZ17" s="15"/>
      <c r="TA17" s="9" t="s">
        <v>300</v>
      </c>
      <c r="TB17" s="102" t="s">
        <v>287</v>
      </c>
      <c r="TD17" s="12"/>
      <c r="TE17" s="15"/>
      <c r="TF17" s="9" t="s">
        <v>300</v>
      </c>
      <c r="TG17" s="102" t="s">
        <v>467</v>
      </c>
      <c r="TI17" s="12"/>
      <c r="TJ17" s="15"/>
      <c r="TK17" s="9" t="s">
        <v>300</v>
      </c>
      <c r="TL17" s="102" t="s">
        <v>385</v>
      </c>
      <c r="TN17" s="12"/>
      <c r="TO17" s="15"/>
      <c r="TP17" s="9" t="s">
        <v>300</v>
      </c>
      <c r="TQ17" s="102" t="s">
        <v>284</v>
      </c>
      <c r="TS17" s="12"/>
      <c r="TT17" s="15"/>
      <c r="TU17" s="9" t="s">
        <v>300</v>
      </c>
      <c r="TV17" s="102" t="s">
        <v>259</v>
      </c>
      <c r="TX17" s="12"/>
      <c r="TY17" s="15"/>
      <c r="TZ17" s="9" t="s">
        <v>300</v>
      </c>
      <c r="UA17" s="102" t="s">
        <v>266</v>
      </c>
      <c r="UC17" s="12"/>
      <c r="UD17" s="15"/>
      <c r="UE17" s="9" t="s">
        <v>300</v>
      </c>
      <c r="UF17" s="102" t="s">
        <v>520</v>
      </c>
      <c r="UH17" s="12"/>
      <c r="UI17" s="15"/>
      <c r="UJ17" s="9" t="s">
        <v>300</v>
      </c>
      <c r="UK17" s="102" t="s">
        <v>287</v>
      </c>
      <c r="UM17" s="12"/>
      <c r="UN17" s="15"/>
      <c r="UO17" s="9" t="s">
        <v>300</v>
      </c>
      <c r="UP17" s="102" t="s">
        <v>259</v>
      </c>
      <c r="UR17" s="12"/>
      <c r="US17" s="15"/>
      <c r="UT17" s="9" t="s">
        <v>300</v>
      </c>
      <c r="UU17" s="102" t="s">
        <v>259</v>
      </c>
      <c r="UW17" s="12"/>
      <c r="UX17" s="15"/>
      <c r="UY17" s="9" t="s">
        <v>300</v>
      </c>
      <c r="UZ17" s="102" t="s">
        <v>266</v>
      </c>
      <c r="VB17" s="12"/>
      <c r="VC17" s="15"/>
      <c r="VD17" s="9" t="s">
        <v>300</v>
      </c>
      <c r="VE17" s="102" t="s">
        <v>291</v>
      </c>
      <c r="VG17" s="12"/>
      <c r="VH17" s="15"/>
      <c r="VI17" s="9" t="s">
        <v>300</v>
      </c>
      <c r="VJ17" s="102" t="s">
        <v>266</v>
      </c>
      <c r="VL17" s="12"/>
      <c r="VM17" s="15"/>
      <c r="VN17" s="9" t="s">
        <v>300</v>
      </c>
      <c r="VO17" s="102" t="s">
        <v>291</v>
      </c>
      <c r="VQ17" s="12"/>
      <c r="VR17" s="15"/>
      <c r="VS17" s="9" t="s">
        <v>300</v>
      </c>
      <c r="VT17" s="102" t="s">
        <v>372</v>
      </c>
      <c r="VV17" s="12"/>
      <c r="VW17" s="15"/>
      <c r="VX17" s="9" t="s">
        <v>300</v>
      </c>
      <c r="VY17" s="102" t="s">
        <v>259</v>
      </c>
      <c r="WA17" s="12"/>
      <c r="WB17" s="15"/>
      <c r="WC17" s="9" t="s">
        <v>300</v>
      </c>
      <c r="WD17" s="22" t="s">
        <v>385</v>
      </c>
      <c r="WF17" s="12"/>
      <c r="WG17" s="15"/>
      <c r="WH17" s="9" t="s">
        <v>300</v>
      </c>
      <c r="WI17" s="102" t="s">
        <v>266</v>
      </c>
      <c r="WK17" s="12"/>
      <c r="WL17" s="15"/>
      <c r="WM17" s="9" t="s">
        <v>300</v>
      </c>
      <c r="WN17" s="102" t="s">
        <v>259</v>
      </c>
      <c r="WP17" s="12"/>
      <c r="WQ17" s="15"/>
      <c r="WR17" s="9" t="s">
        <v>300</v>
      </c>
      <c r="WS17" s="22" t="s">
        <v>259</v>
      </c>
      <c r="WU17" s="12"/>
      <c r="WV17" s="15"/>
      <c r="WW17" s="9" t="s">
        <v>300</v>
      </c>
      <c r="WX17" s="22" t="s">
        <v>272</v>
      </c>
      <c r="WZ17" s="12"/>
      <c r="XA17" s="15"/>
      <c r="XB17" s="9" t="s">
        <v>300</v>
      </c>
      <c r="XC17" s="102" t="s">
        <v>490</v>
      </c>
      <c r="XE17" s="12"/>
      <c r="XF17" s="15"/>
      <c r="XG17" s="9" t="s">
        <v>300</v>
      </c>
      <c r="XH17" s="102" t="s">
        <v>372</v>
      </c>
      <c r="XJ17" s="12"/>
      <c r="XK17" s="15"/>
      <c r="XL17" s="9" t="s">
        <v>300</v>
      </c>
      <c r="XM17" s="102" t="s">
        <v>259</v>
      </c>
      <c r="XO17" s="12"/>
      <c r="XP17" s="15"/>
      <c r="XQ17" s="9" t="s">
        <v>300</v>
      </c>
      <c r="XR17" s="102" t="s">
        <v>277</v>
      </c>
      <c r="XT17" s="12"/>
      <c r="XU17" s="15"/>
      <c r="XV17" s="9" t="s">
        <v>300</v>
      </c>
      <c r="XW17" s="102" t="s">
        <v>520</v>
      </c>
      <c r="XY17" s="12"/>
      <c r="XZ17" s="15"/>
      <c r="YA17" s="9" t="s">
        <v>300</v>
      </c>
      <c r="YB17" s="102" t="s">
        <v>272</v>
      </c>
      <c r="YD17" s="12"/>
      <c r="YE17" s="15"/>
      <c r="YF17" s="9" t="s">
        <v>300</v>
      </c>
      <c r="YG17" s="102" t="s">
        <v>385</v>
      </c>
      <c r="YI17" s="12"/>
      <c r="YJ17" s="15"/>
      <c r="YK17" s="9" t="s">
        <v>300</v>
      </c>
      <c r="YL17" s="22" t="s">
        <v>266</v>
      </c>
      <c r="YN17" s="12"/>
      <c r="YO17" s="15"/>
      <c r="YP17" s="9" t="s">
        <v>300</v>
      </c>
      <c r="YQ17" s="102" t="s">
        <v>615</v>
      </c>
      <c r="YS17" s="12"/>
      <c r="YT17" s="15"/>
      <c r="YU17" s="9" t="s">
        <v>300</v>
      </c>
      <c r="YV17" s="22" t="s">
        <v>266</v>
      </c>
      <c r="YX17" s="12"/>
      <c r="YY17" s="15"/>
      <c r="YZ17" s="9" t="s">
        <v>300</v>
      </c>
      <c r="ZA17" s="102" t="s">
        <v>259</v>
      </c>
      <c r="ZC17" s="12"/>
      <c r="ZD17" s="15"/>
    </row>
    <row r="18" spans="1:680" s="10" customFormat="1">
      <c r="A18" s="9" t="s">
        <v>302</v>
      </c>
      <c r="B18" s="111" t="s">
        <v>259</v>
      </c>
      <c r="D18" s="12"/>
      <c r="E18" s="112"/>
      <c r="F18" s="9" t="s">
        <v>302</v>
      </c>
      <c r="G18" s="102" t="s">
        <v>266</v>
      </c>
      <c r="I18" s="12"/>
      <c r="J18" s="112"/>
      <c r="K18" s="9" t="s">
        <v>302</v>
      </c>
      <c r="L18" s="102" t="s">
        <v>259</v>
      </c>
      <c r="N18" s="12"/>
      <c r="O18" s="112"/>
      <c r="P18" s="9" t="s">
        <v>302</v>
      </c>
      <c r="Q18" s="102" t="s">
        <v>272</v>
      </c>
      <c r="S18" s="12"/>
      <c r="T18" s="112"/>
      <c r="U18" s="9" t="s">
        <v>302</v>
      </c>
      <c r="V18" s="102" t="s">
        <v>467</v>
      </c>
      <c r="X18" s="12"/>
      <c r="Y18" s="112"/>
      <c r="Z18" s="9" t="s">
        <v>302</v>
      </c>
      <c r="AA18" s="102" t="s">
        <v>467</v>
      </c>
      <c r="AC18" s="12"/>
      <c r="AD18" s="112"/>
      <c r="AE18" s="9" t="s">
        <v>302</v>
      </c>
      <c r="AF18" s="102" t="s">
        <v>615</v>
      </c>
      <c r="AH18" s="12"/>
      <c r="AI18" s="112"/>
      <c r="AJ18" s="9" t="s">
        <v>302</v>
      </c>
      <c r="AK18" s="102" t="s">
        <v>417</v>
      </c>
      <c r="AM18" s="12"/>
      <c r="AN18" s="112"/>
      <c r="AO18" s="9" t="s">
        <v>302</v>
      </c>
      <c r="AP18" s="102" t="s">
        <v>385</v>
      </c>
      <c r="AR18" s="12"/>
      <c r="AS18" s="112"/>
      <c r="AT18" s="9" t="s">
        <v>302</v>
      </c>
      <c r="AU18" s="102" t="s">
        <v>467</v>
      </c>
      <c r="AW18" s="12"/>
      <c r="AX18" s="112"/>
      <c r="AY18" s="9" t="s">
        <v>302</v>
      </c>
      <c r="AZ18" s="102" t="s">
        <v>615</v>
      </c>
      <c r="BB18" s="12"/>
      <c r="BC18" s="112"/>
      <c r="BD18" s="9" t="s">
        <v>302</v>
      </c>
      <c r="BE18" s="102" t="s">
        <v>467</v>
      </c>
      <c r="BG18" s="12"/>
      <c r="BH18" s="112"/>
      <c r="BI18" s="9" t="s">
        <v>302</v>
      </c>
      <c r="BJ18" s="102" t="s">
        <v>284</v>
      </c>
      <c r="BL18" s="12"/>
      <c r="BM18" s="112"/>
      <c r="BN18" s="9" t="s">
        <v>302</v>
      </c>
      <c r="BO18" s="102" t="s">
        <v>341</v>
      </c>
      <c r="BQ18" s="12"/>
      <c r="BR18" s="112"/>
      <c r="BS18" s="9" t="s">
        <v>302</v>
      </c>
      <c r="BT18" s="102" t="s">
        <v>272</v>
      </c>
      <c r="BV18" s="12"/>
      <c r="BW18" s="112"/>
      <c r="BX18" s="9" t="s">
        <v>302</v>
      </c>
      <c r="BY18" s="102" t="s">
        <v>385</v>
      </c>
      <c r="CA18" s="12"/>
      <c r="CB18" s="112"/>
      <c r="CC18" s="9" t="s">
        <v>302</v>
      </c>
      <c r="CD18" s="102" t="s">
        <v>467</v>
      </c>
      <c r="CF18" s="12"/>
      <c r="CG18" s="112"/>
      <c r="CH18" s="9" t="s">
        <v>302</v>
      </c>
      <c r="CI18" s="102" t="s">
        <v>284</v>
      </c>
      <c r="CK18" s="12"/>
      <c r="CL18" s="112"/>
      <c r="CM18" s="9" t="s">
        <v>302</v>
      </c>
      <c r="CN18" s="102" t="s">
        <v>339</v>
      </c>
      <c r="CP18" s="12"/>
      <c r="CQ18" s="112"/>
      <c r="CR18" s="9" t="s">
        <v>302</v>
      </c>
      <c r="CS18" s="102" t="s">
        <v>277</v>
      </c>
      <c r="CU18" s="12"/>
      <c r="CV18" s="112"/>
      <c r="CW18" s="9" t="s">
        <v>302</v>
      </c>
      <c r="CX18" s="102" t="s">
        <v>372</v>
      </c>
      <c r="CZ18" s="12"/>
      <c r="DA18" s="112"/>
      <c r="DB18" s="9" t="s">
        <v>302</v>
      </c>
      <c r="DC18" s="102" t="s">
        <v>385</v>
      </c>
      <c r="DE18" s="12"/>
      <c r="DF18" s="112"/>
      <c r="DG18" s="9" t="s">
        <v>302</v>
      </c>
      <c r="DH18" s="102" t="s">
        <v>266</v>
      </c>
      <c r="DJ18" s="12"/>
      <c r="DK18" s="112"/>
      <c r="DL18" s="9" t="s">
        <v>302</v>
      </c>
      <c r="DM18" s="102" t="s">
        <v>467</v>
      </c>
      <c r="DO18" s="12"/>
      <c r="DP18" s="112"/>
      <c r="DQ18" s="9" t="s">
        <v>302</v>
      </c>
      <c r="DR18" s="102" t="s">
        <v>272</v>
      </c>
      <c r="DT18" s="12"/>
      <c r="DU18" s="112"/>
      <c r="DV18" s="9" t="s">
        <v>302</v>
      </c>
      <c r="DW18" s="102" t="s">
        <v>266</v>
      </c>
      <c r="DY18" s="12"/>
      <c r="DZ18" s="112"/>
      <c r="EA18" s="9" t="s">
        <v>302</v>
      </c>
      <c r="EB18" s="102" t="s">
        <v>372</v>
      </c>
      <c r="ED18" s="12"/>
      <c r="EE18" s="112"/>
      <c r="EF18" s="9" t="s">
        <v>302</v>
      </c>
      <c r="EG18" s="102" t="s">
        <v>615</v>
      </c>
      <c r="EI18" s="12"/>
      <c r="EJ18" s="112"/>
      <c r="EK18" s="9" t="s">
        <v>302</v>
      </c>
      <c r="EL18" s="102" t="s">
        <v>266</v>
      </c>
      <c r="EN18" s="12"/>
      <c r="EO18" s="112"/>
      <c r="EP18" s="9" t="s">
        <v>302</v>
      </c>
      <c r="EQ18" s="102" t="s">
        <v>385</v>
      </c>
      <c r="ES18" s="12"/>
      <c r="ET18" s="112"/>
      <c r="EU18" s="9" t="s">
        <v>302</v>
      </c>
      <c r="EV18" s="102" t="s">
        <v>490</v>
      </c>
      <c r="EX18" s="12"/>
      <c r="EY18" s="112"/>
      <c r="EZ18" s="9" t="s">
        <v>302</v>
      </c>
      <c r="FA18" s="102" t="s">
        <v>385</v>
      </c>
      <c r="FC18" s="12"/>
      <c r="FD18" s="112"/>
      <c r="FE18" s="9" t="s">
        <v>302</v>
      </c>
      <c r="FF18" s="102" t="s">
        <v>272</v>
      </c>
      <c r="FH18" s="12"/>
      <c r="FI18" s="112"/>
      <c r="FJ18" s="9" t="s">
        <v>302</v>
      </c>
      <c r="FK18" s="102" t="s">
        <v>272</v>
      </c>
      <c r="FM18" s="12"/>
      <c r="FN18" s="112"/>
      <c r="FO18" s="9" t="s">
        <v>302</v>
      </c>
      <c r="FP18" s="102" t="s">
        <v>341</v>
      </c>
      <c r="FR18" s="12"/>
      <c r="FS18" s="112"/>
      <c r="FT18" s="9" t="s">
        <v>302</v>
      </c>
      <c r="FU18" s="102" t="s">
        <v>417</v>
      </c>
      <c r="FW18" s="12"/>
      <c r="FX18" s="112"/>
      <c r="FY18" s="9" t="s">
        <v>302</v>
      </c>
      <c r="FZ18" s="102" t="s">
        <v>266</v>
      </c>
      <c r="GB18" s="12"/>
      <c r="GC18" s="112"/>
      <c r="GD18" s="9" t="s">
        <v>302</v>
      </c>
      <c r="GE18" s="102" t="s">
        <v>266</v>
      </c>
      <c r="GG18" s="12"/>
      <c r="GH18" s="112"/>
      <c r="GI18" s="9" t="s">
        <v>302</v>
      </c>
      <c r="GJ18" s="102" t="s">
        <v>266</v>
      </c>
      <c r="GL18" s="12"/>
      <c r="GM18" s="112"/>
      <c r="GN18" s="9" t="s">
        <v>302</v>
      </c>
      <c r="GO18" s="102" t="s">
        <v>266</v>
      </c>
      <c r="GQ18" s="12"/>
      <c r="GR18" s="112"/>
      <c r="GS18" s="9" t="s">
        <v>302</v>
      </c>
      <c r="GT18" s="102" t="s">
        <v>272</v>
      </c>
      <c r="GV18" s="12"/>
      <c r="GW18" s="112"/>
      <c r="GX18" s="9" t="s">
        <v>302</v>
      </c>
      <c r="GY18" s="102" t="s">
        <v>272</v>
      </c>
      <c r="HA18" s="12"/>
      <c r="HB18" s="112"/>
      <c r="HC18" s="9" t="s">
        <v>302</v>
      </c>
      <c r="HD18" s="22" t="s">
        <v>385</v>
      </c>
      <c r="HF18" s="12"/>
      <c r="HG18" s="112"/>
      <c r="HH18" s="9" t="s">
        <v>302</v>
      </c>
      <c r="HI18" s="102" t="s">
        <v>467</v>
      </c>
      <c r="HK18" s="12"/>
      <c r="HL18" s="112"/>
      <c r="HM18" s="9" t="s">
        <v>302</v>
      </c>
      <c r="HN18" s="102" t="s">
        <v>341</v>
      </c>
      <c r="HP18" s="12"/>
      <c r="HQ18" s="112"/>
      <c r="HR18" s="9" t="s">
        <v>302</v>
      </c>
      <c r="HS18" s="111" t="s">
        <v>259</v>
      </c>
      <c r="HU18" s="12"/>
      <c r="HV18" s="112"/>
      <c r="HW18" s="9" t="s">
        <v>302</v>
      </c>
      <c r="HX18" s="102" t="s">
        <v>385</v>
      </c>
      <c r="HZ18" s="12"/>
      <c r="IA18" s="112"/>
      <c r="IB18" s="9" t="s">
        <v>302</v>
      </c>
      <c r="IC18" s="102" t="s">
        <v>291</v>
      </c>
      <c r="IE18" s="12"/>
      <c r="IF18" s="112"/>
      <c r="IG18" s="9" t="s">
        <v>302</v>
      </c>
      <c r="IH18" s="102" t="s">
        <v>490</v>
      </c>
      <c r="IJ18" s="12"/>
      <c r="IK18" s="112"/>
      <c r="IL18" s="9" t="s">
        <v>302</v>
      </c>
      <c r="IM18" s="102" t="s">
        <v>272</v>
      </c>
      <c r="IO18" s="12"/>
      <c r="IP18" s="15"/>
      <c r="IQ18" s="9" t="s">
        <v>302</v>
      </c>
      <c r="IR18" s="102" t="s">
        <v>615</v>
      </c>
      <c r="IT18" s="12"/>
      <c r="IU18" s="15"/>
      <c r="IV18" s="9" t="s">
        <v>302</v>
      </c>
      <c r="IW18" s="102" t="s">
        <v>266</v>
      </c>
      <c r="IY18" s="12"/>
      <c r="IZ18" s="15"/>
      <c r="JA18" s="9" t="s">
        <v>302</v>
      </c>
      <c r="JB18" s="102" t="s">
        <v>520</v>
      </c>
      <c r="JD18" s="12"/>
      <c r="JE18" s="15"/>
      <c r="JF18" s="9" t="s">
        <v>302</v>
      </c>
      <c r="JG18" s="102" t="s">
        <v>289</v>
      </c>
      <c r="JI18" s="12"/>
      <c r="JJ18" s="15"/>
      <c r="JK18" s="9" t="s">
        <v>302</v>
      </c>
      <c r="JL18" s="102" t="s">
        <v>520</v>
      </c>
      <c r="JN18" s="12"/>
      <c r="JO18" s="15"/>
      <c r="JP18" s="9" t="s">
        <v>302</v>
      </c>
      <c r="JQ18" s="102" t="s">
        <v>385</v>
      </c>
      <c r="JS18" s="12"/>
      <c r="JT18" s="15"/>
      <c r="JU18" s="9" t="s">
        <v>302</v>
      </c>
      <c r="JV18" s="102" t="s">
        <v>272</v>
      </c>
      <c r="JX18" s="12"/>
      <c r="JY18" s="15"/>
      <c r="JZ18" s="9" t="s">
        <v>302</v>
      </c>
      <c r="KA18" s="102" t="s">
        <v>259</v>
      </c>
      <c r="KC18" s="12"/>
      <c r="KD18" s="15"/>
      <c r="KE18" s="9" t="s">
        <v>302</v>
      </c>
      <c r="KF18" s="102" t="s">
        <v>467</v>
      </c>
      <c r="KG18" s="12"/>
      <c r="KH18" s="12"/>
      <c r="KI18" s="15"/>
      <c r="KJ18" s="9" t="s">
        <v>302</v>
      </c>
      <c r="KK18" s="102" t="s">
        <v>266</v>
      </c>
      <c r="KM18" s="12"/>
      <c r="KN18" s="15"/>
      <c r="KO18" s="9" t="s">
        <v>302</v>
      </c>
      <c r="KP18" s="22" t="s">
        <v>259</v>
      </c>
      <c r="KR18" s="12"/>
      <c r="KS18" s="15"/>
      <c r="KT18" s="9" t="s">
        <v>302</v>
      </c>
      <c r="KU18" s="102" t="s">
        <v>266</v>
      </c>
      <c r="KW18" s="12"/>
      <c r="KX18" s="15"/>
      <c r="KY18" s="9" t="s">
        <v>302</v>
      </c>
      <c r="KZ18" s="102" t="s">
        <v>266</v>
      </c>
      <c r="LB18" s="12"/>
      <c r="LC18" s="15"/>
      <c r="LD18" s="9" t="s">
        <v>302</v>
      </c>
      <c r="LE18" s="102" t="s">
        <v>287</v>
      </c>
      <c r="LG18" s="12"/>
      <c r="LH18" s="15"/>
      <c r="LI18" s="9" t="s">
        <v>302</v>
      </c>
      <c r="LJ18" s="102" t="s">
        <v>490</v>
      </c>
      <c r="LL18" s="12"/>
      <c r="LM18" s="15"/>
      <c r="LN18" s="9" t="s">
        <v>302</v>
      </c>
      <c r="LO18" s="102" t="s">
        <v>385</v>
      </c>
      <c r="LQ18" s="12"/>
      <c r="LR18" s="15"/>
      <c r="LS18" s="9" t="s">
        <v>302</v>
      </c>
      <c r="LT18" s="102" t="s">
        <v>467</v>
      </c>
      <c r="LV18" s="12"/>
      <c r="LW18" s="15"/>
      <c r="LX18" s="9" t="s">
        <v>302</v>
      </c>
      <c r="LY18" s="102" t="s">
        <v>520</v>
      </c>
      <c r="MA18" s="12"/>
      <c r="MB18" s="15"/>
      <c r="MC18" s="9" t="s">
        <v>302</v>
      </c>
      <c r="MD18" s="102" t="s">
        <v>272</v>
      </c>
      <c r="MF18" s="12"/>
      <c r="MG18" s="15"/>
      <c r="MH18" s="9" t="s">
        <v>302</v>
      </c>
      <c r="MI18" s="102" t="s">
        <v>520</v>
      </c>
      <c r="MK18" s="12"/>
      <c r="ML18" s="15"/>
      <c r="MM18" s="9" t="s">
        <v>302</v>
      </c>
      <c r="MN18" s="114" t="s">
        <v>284</v>
      </c>
      <c r="MP18" s="12"/>
      <c r="MQ18" s="15"/>
      <c r="MR18" s="9" t="s">
        <v>302</v>
      </c>
      <c r="MS18" s="102" t="s">
        <v>372</v>
      </c>
      <c r="MU18" s="12"/>
      <c r="MV18" s="15"/>
      <c r="MW18" s="9" t="s">
        <v>302</v>
      </c>
      <c r="MX18" s="102" t="s">
        <v>341</v>
      </c>
      <c r="MZ18" s="12"/>
      <c r="NA18" s="15"/>
      <c r="NB18" s="9" t="s">
        <v>302</v>
      </c>
      <c r="NC18" s="102" t="s">
        <v>385</v>
      </c>
      <c r="NE18" s="12"/>
      <c r="NF18" s="15"/>
      <c r="NG18" s="9" t="s">
        <v>302</v>
      </c>
      <c r="NH18" s="102" t="s">
        <v>284</v>
      </c>
      <c r="NJ18" s="12"/>
      <c r="NK18" s="15"/>
      <c r="NL18" s="9" t="s">
        <v>302</v>
      </c>
      <c r="NM18" s="102" t="s">
        <v>385</v>
      </c>
      <c r="NO18" s="12"/>
      <c r="NP18" s="15"/>
      <c r="NQ18" s="9" t="s">
        <v>302</v>
      </c>
      <c r="NR18" s="102" t="s">
        <v>272</v>
      </c>
      <c r="NT18" s="12"/>
      <c r="NU18" s="15"/>
      <c r="NV18" s="9" t="s">
        <v>302</v>
      </c>
      <c r="NW18" s="102" t="s">
        <v>272</v>
      </c>
      <c r="NY18" s="12"/>
      <c r="NZ18" s="15"/>
      <c r="OA18" s="9" t="s">
        <v>302</v>
      </c>
      <c r="OB18" s="102" t="s">
        <v>385</v>
      </c>
      <c r="OD18" s="12"/>
      <c r="OE18" s="15"/>
      <c r="OF18" s="9" t="s">
        <v>302</v>
      </c>
      <c r="OG18" s="102" t="s">
        <v>284</v>
      </c>
      <c r="OI18" s="12"/>
      <c r="OJ18" s="15"/>
      <c r="OK18" s="9" t="s">
        <v>302</v>
      </c>
      <c r="OL18" s="102" t="s">
        <v>490</v>
      </c>
      <c r="ON18" s="12"/>
      <c r="OO18" s="15"/>
      <c r="OP18" s="9" t="s">
        <v>302</v>
      </c>
      <c r="OQ18" s="102" t="s">
        <v>259</v>
      </c>
      <c r="OS18" s="12"/>
      <c r="OT18" s="15"/>
      <c r="OU18" s="9" t="s">
        <v>302</v>
      </c>
      <c r="OV18" s="102" t="s">
        <v>284</v>
      </c>
      <c r="OX18" s="12"/>
      <c r="OY18" s="15"/>
      <c r="OZ18" s="9" t="s">
        <v>302</v>
      </c>
      <c r="PA18" s="22" t="s">
        <v>615</v>
      </c>
      <c r="PC18" s="12"/>
      <c r="PD18" s="15"/>
      <c r="PE18" s="9" t="s">
        <v>302</v>
      </c>
      <c r="PF18" s="102" t="s">
        <v>259</v>
      </c>
      <c r="PH18" s="12"/>
      <c r="PI18" s="15"/>
      <c r="PJ18" s="9" t="s">
        <v>302</v>
      </c>
      <c r="PK18" s="22" t="s">
        <v>417</v>
      </c>
      <c r="PM18" s="12"/>
      <c r="PN18" s="15"/>
      <c r="PO18" s="9" t="s">
        <v>302</v>
      </c>
      <c r="PP18" s="102" t="s">
        <v>266</v>
      </c>
      <c r="PR18" s="12"/>
      <c r="PS18" s="15"/>
      <c r="PT18" s="9" t="s">
        <v>302</v>
      </c>
      <c r="PU18" s="102" t="s">
        <v>385</v>
      </c>
      <c r="PW18" s="12"/>
      <c r="PX18" s="15"/>
      <c r="PY18" s="9" t="s">
        <v>302</v>
      </c>
      <c r="PZ18" s="102" t="s">
        <v>467</v>
      </c>
      <c r="QB18" s="12"/>
      <c r="QC18" s="15"/>
      <c r="QD18" s="9" t="s">
        <v>302</v>
      </c>
      <c r="QE18" s="102" t="s">
        <v>467</v>
      </c>
      <c r="QG18" s="12"/>
      <c r="QH18" s="15"/>
      <c r="QI18" s="9" t="s">
        <v>302</v>
      </c>
      <c r="QJ18" s="102" t="s">
        <v>266</v>
      </c>
      <c r="QL18" s="12"/>
      <c r="QM18" s="15"/>
      <c r="QN18" s="9" t="s">
        <v>302</v>
      </c>
      <c r="QO18" s="102" t="s">
        <v>490</v>
      </c>
      <c r="QQ18" s="12"/>
      <c r="QR18" s="15"/>
      <c r="QS18" s="9" t="s">
        <v>302</v>
      </c>
      <c r="QT18" s="118" t="s">
        <v>259</v>
      </c>
      <c r="QV18" s="12"/>
      <c r="QW18" s="15"/>
      <c r="QX18" s="9" t="s">
        <v>302</v>
      </c>
      <c r="QY18" s="111" t="s">
        <v>467</v>
      </c>
      <c r="RA18" s="12"/>
      <c r="RB18" s="15"/>
      <c r="RC18" s="9" t="s">
        <v>302</v>
      </c>
      <c r="RD18" s="102" t="s">
        <v>284</v>
      </c>
      <c r="RF18" s="12"/>
      <c r="RG18" s="15"/>
      <c r="RH18" s="9" t="s">
        <v>302</v>
      </c>
      <c r="RI18" s="102" t="s">
        <v>615</v>
      </c>
      <c r="RK18" s="12"/>
      <c r="RL18" s="15"/>
      <c r="RM18" s="9" t="s">
        <v>302</v>
      </c>
      <c r="RN18" s="22" t="s">
        <v>259</v>
      </c>
      <c r="RP18" s="12"/>
      <c r="RQ18" s="15"/>
      <c r="RR18" s="9" t="s">
        <v>302</v>
      </c>
      <c r="RS18" s="102" t="s">
        <v>272</v>
      </c>
      <c r="RU18" s="12"/>
      <c r="RV18" s="15"/>
      <c r="RW18" s="9" t="s">
        <v>302</v>
      </c>
      <c r="RX18" s="102" t="s">
        <v>467</v>
      </c>
      <c r="RZ18" s="12"/>
      <c r="SA18" s="15"/>
      <c r="SB18" s="9" t="s">
        <v>302</v>
      </c>
      <c r="SC18" s="117" t="s">
        <v>372</v>
      </c>
      <c r="SE18" s="12"/>
      <c r="SF18" s="15"/>
      <c r="SG18" s="9" t="s">
        <v>302</v>
      </c>
      <c r="SH18" s="102" t="s">
        <v>333</v>
      </c>
      <c r="SJ18" s="12"/>
      <c r="SK18" s="15"/>
      <c r="SL18" s="9" t="s">
        <v>302</v>
      </c>
      <c r="SM18" s="102" t="s">
        <v>272</v>
      </c>
      <c r="SO18" s="12"/>
      <c r="SP18" s="15"/>
      <c r="SQ18" s="9" t="s">
        <v>302</v>
      </c>
      <c r="SR18" s="102" t="s">
        <v>417</v>
      </c>
      <c r="ST18" s="12"/>
      <c r="SU18" s="15"/>
      <c r="SV18" s="9" t="s">
        <v>302</v>
      </c>
      <c r="SW18" s="102" t="s">
        <v>385</v>
      </c>
      <c r="SY18" s="12"/>
      <c r="SZ18" s="15"/>
      <c r="TA18" s="9" t="s">
        <v>302</v>
      </c>
      <c r="TB18" s="102" t="s">
        <v>291</v>
      </c>
      <c r="TD18" s="12"/>
      <c r="TE18" s="15"/>
      <c r="TF18" s="9" t="s">
        <v>302</v>
      </c>
      <c r="TG18" s="102" t="s">
        <v>266</v>
      </c>
      <c r="TI18" s="12"/>
      <c r="TJ18" s="15"/>
      <c r="TK18" s="9" t="s">
        <v>302</v>
      </c>
      <c r="TL18" s="102" t="s">
        <v>266</v>
      </c>
      <c r="TN18" s="12"/>
      <c r="TO18" s="15"/>
      <c r="TP18" s="9" t="s">
        <v>302</v>
      </c>
      <c r="TQ18" s="102" t="s">
        <v>266</v>
      </c>
      <c r="TS18" s="12"/>
      <c r="TT18" s="15"/>
      <c r="TU18" s="9" t="s">
        <v>302</v>
      </c>
      <c r="TV18" s="102" t="s">
        <v>291</v>
      </c>
      <c r="TX18" s="12"/>
      <c r="TY18" s="15"/>
      <c r="TZ18" s="9" t="s">
        <v>302</v>
      </c>
      <c r="UA18" s="102" t="s">
        <v>490</v>
      </c>
      <c r="UC18" s="12"/>
      <c r="UD18" s="15"/>
      <c r="UE18" s="9" t="s">
        <v>302</v>
      </c>
      <c r="UF18" s="102" t="s">
        <v>291</v>
      </c>
      <c r="UH18" s="12"/>
      <c r="UI18" s="15"/>
      <c r="UJ18" s="9" t="s">
        <v>302</v>
      </c>
      <c r="UK18" s="102" t="s">
        <v>490</v>
      </c>
      <c r="UM18" s="12"/>
      <c r="UN18" s="15"/>
      <c r="UO18" s="9" t="s">
        <v>302</v>
      </c>
      <c r="UP18" s="102" t="s">
        <v>272</v>
      </c>
      <c r="UR18" s="12"/>
      <c r="US18" s="15"/>
      <c r="UT18" s="9" t="s">
        <v>302</v>
      </c>
      <c r="UU18" s="102" t="s">
        <v>272</v>
      </c>
      <c r="UW18" s="12"/>
      <c r="UX18" s="15"/>
      <c r="UY18" s="9" t="s">
        <v>302</v>
      </c>
      <c r="UZ18" s="102" t="s">
        <v>351</v>
      </c>
      <c r="VB18" s="12"/>
      <c r="VC18" s="15"/>
      <c r="VD18" s="9" t="s">
        <v>302</v>
      </c>
      <c r="VE18" s="102" t="s">
        <v>385</v>
      </c>
      <c r="VG18" s="12"/>
      <c r="VH18" s="15"/>
      <c r="VI18" s="9" t="s">
        <v>302</v>
      </c>
      <c r="VJ18" s="102" t="s">
        <v>291</v>
      </c>
      <c r="VL18" s="12"/>
      <c r="VM18" s="15"/>
      <c r="VN18" s="9" t="s">
        <v>302</v>
      </c>
      <c r="VO18" s="102" t="s">
        <v>266</v>
      </c>
      <c r="VQ18" s="12"/>
      <c r="VR18" s="15"/>
      <c r="VS18" s="9" t="s">
        <v>302</v>
      </c>
      <c r="VT18" s="102" t="s">
        <v>284</v>
      </c>
      <c r="VV18" s="12"/>
      <c r="VW18" s="15"/>
      <c r="VX18" s="9" t="s">
        <v>302</v>
      </c>
      <c r="VY18" s="102" t="s">
        <v>417</v>
      </c>
      <c r="WA18" s="12"/>
      <c r="WB18" s="15"/>
      <c r="WC18" s="9" t="s">
        <v>302</v>
      </c>
      <c r="WD18" s="22" t="s">
        <v>615</v>
      </c>
      <c r="WF18" s="12"/>
      <c r="WG18" s="15"/>
      <c r="WH18" s="9" t="s">
        <v>302</v>
      </c>
      <c r="WI18" s="102" t="s">
        <v>490</v>
      </c>
      <c r="WK18" s="12"/>
      <c r="WL18" s="15"/>
      <c r="WM18" s="9" t="s">
        <v>302</v>
      </c>
      <c r="WN18" s="102" t="s">
        <v>266</v>
      </c>
      <c r="WP18" s="12"/>
      <c r="WQ18" s="15"/>
      <c r="WR18" s="9" t="s">
        <v>302</v>
      </c>
      <c r="WS18" s="22" t="s">
        <v>284</v>
      </c>
      <c r="WU18" s="12"/>
      <c r="WV18" s="15"/>
      <c r="WW18" s="9" t="s">
        <v>302</v>
      </c>
      <c r="WX18" s="22" t="s">
        <v>284</v>
      </c>
      <c r="WZ18" s="12"/>
      <c r="XA18" s="15"/>
      <c r="XB18" s="9" t="s">
        <v>302</v>
      </c>
      <c r="XC18" s="102" t="s">
        <v>385</v>
      </c>
      <c r="XE18" s="12"/>
      <c r="XF18" s="15"/>
      <c r="XG18" s="9" t="s">
        <v>302</v>
      </c>
      <c r="XH18" s="102" t="s">
        <v>351</v>
      </c>
      <c r="XJ18" s="12"/>
      <c r="XK18" s="15"/>
      <c r="XL18" s="9" t="s">
        <v>302</v>
      </c>
      <c r="XM18" s="102" t="s">
        <v>266</v>
      </c>
      <c r="XO18" s="12"/>
      <c r="XP18" s="15"/>
      <c r="XQ18" s="9" t="s">
        <v>302</v>
      </c>
      <c r="XR18" s="102" t="s">
        <v>272</v>
      </c>
      <c r="XT18" s="12"/>
      <c r="XU18" s="15"/>
      <c r="XV18" s="9" t="s">
        <v>302</v>
      </c>
      <c r="XW18" s="102" t="s">
        <v>372</v>
      </c>
      <c r="XY18" s="12"/>
      <c r="XZ18" s="15"/>
      <c r="YA18" s="9" t="s">
        <v>302</v>
      </c>
      <c r="YB18" s="102" t="s">
        <v>259</v>
      </c>
      <c r="YD18" s="12"/>
      <c r="YE18" s="15"/>
      <c r="YF18" s="9" t="s">
        <v>302</v>
      </c>
      <c r="YG18" s="102" t="s">
        <v>291</v>
      </c>
      <c r="YI18" s="12"/>
      <c r="YJ18" s="15"/>
      <c r="YK18" s="9" t="s">
        <v>302</v>
      </c>
      <c r="YL18" s="22" t="s">
        <v>615</v>
      </c>
      <c r="YN18" s="12"/>
      <c r="YO18" s="15"/>
      <c r="YP18" s="9" t="s">
        <v>302</v>
      </c>
      <c r="YQ18" s="102" t="s">
        <v>417</v>
      </c>
      <c r="YS18" s="12"/>
      <c r="YT18" s="15"/>
      <c r="YU18" s="9" t="s">
        <v>302</v>
      </c>
      <c r="YV18" s="22" t="s">
        <v>385</v>
      </c>
      <c r="YX18" s="12"/>
      <c r="YY18" s="15"/>
      <c r="YZ18" s="9" t="s">
        <v>302</v>
      </c>
      <c r="ZA18" s="102" t="s">
        <v>284</v>
      </c>
      <c r="ZC18" s="12"/>
      <c r="ZD18" s="15"/>
    </row>
    <row r="19" spans="1:680" s="10" customFormat="1">
      <c r="A19" s="9" t="s">
        <v>303</v>
      </c>
      <c r="B19" s="111" t="s">
        <v>284</v>
      </c>
      <c r="D19" s="12"/>
      <c r="E19" s="112"/>
      <c r="F19" s="9" t="s">
        <v>303</v>
      </c>
      <c r="G19" s="102" t="s">
        <v>272</v>
      </c>
      <c r="I19" s="12"/>
      <c r="J19" s="112"/>
      <c r="K19" s="9" t="s">
        <v>303</v>
      </c>
      <c r="L19" s="102" t="s">
        <v>277</v>
      </c>
      <c r="N19" s="12"/>
      <c r="O19" s="112"/>
      <c r="P19" s="9" t="s">
        <v>303</v>
      </c>
      <c r="Q19" s="102" t="s">
        <v>266</v>
      </c>
      <c r="S19" s="12"/>
      <c r="T19" s="112"/>
      <c r="U19" s="9" t="s">
        <v>303</v>
      </c>
      <c r="V19" s="102" t="s">
        <v>272</v>
      </c>
      <c r="X19" s="12"/>
      <c r="Y19" s="112"/>
      <c r="Z19" s="9" t="s">
        <v>303</v>
      </c>
      <c r="AA19" s="102" t="s">
        <v>385</v>
      </c>
      <c r="AC19" s="12"/>
      <c r="AD19" s="112"/>
      <c r="AE19" s="9" t="s">
        <v>303</v>
      </c>
      <c r="AF19" s="102" t="s">
        <v>339</v>
      </c>
      <c r="AH19" s="12"/>
      <c r="AI19" s="112"/>
      <c r="AJ19" s="9" t="s">
        <v>303</v>
      </c>
      <c r="AK19" s="102" t="s">
        <v>272</v>
      </c>
      <c r="AM19" s="12"/>
      <c r="AN19" s="112"/>
      <c r="AO19" s="9" t="s">
        <v>303</v>
      </c>
      <c r="AP19" s="102" t="s">
        <v>467</v>
      </c>
      <c r="AR19" s="12"/>
      <c r="AS19" s="112"/>
      <c r="AT19" s="9" t="s">
        <v>303</v>
      </c>
      <c r="AU19" s="102" t="s">
        <v>615</v>
      </c>
      <c r="AW19" s="12"/>
      <c r="AX19" s="112"/>
      <c r="AY19" s="9" t="s">
        <v>303</v>
      </c>
      <c r="AZ19" s="102" t="s">
        <v>266</v>
      </c>
      <c r="BB19" s="12"/>
      <c r="BC19" s="112"/>
      <c r="BD19" s="9" t="s">
        <v>303</v>
      </c>
      <c r="BE19" s="102" t="s">
        <v>266</v>
      </c>
      <c r="BG19" s="12"/>
      <c r="BH19" s="112"/>
      <c r="BI19" s="9" t="s">
        <v>303</v>
      </c>
      <c r="BJ19" s="102" t="s">
        <v>372</v>
      </c>
      <c r="BL19" s="12"/>
      <c r="BM19" s="112"/>
      <c r="BN19" s="9" t="s">
        <v>303</v>
      </c>
      <c r="BO19" s="102" t="s">
        <v>467</v>
      </c>
      <c r="BQ19" s="12"/>
      <c r="BR19" s="112"/>
      <c r="BS19" s="9" t="s">
        <v>303</v>
      </c>
      <c r="BT19" s="102" t="s">
        <v>266</v>
      </c>
      <c r="BV19" s="12"/>
      <c r="BW19" s="112"/>
      <c r="BX19" s="9" t="s">
        <v>303</v>
      </c>
      <c r="BY19" s="102" t="s">
        <v>272</v>
      </c>
      <c r="CA19" s="12"/>
      <c r="CB19" s="112"/>
      <c r="CC19" s="9" t="s">
        <v>303</v>
      </c>
      <c r="CD19" s="102" t="s">
        <v>372</v>
      </c>
      <c r="CF19" s="12"/>
      <c r="CG19" s="112"/>
      <c r="CH19" s="9" t="s">
        <v>303</v>
      </c>
      <c r="CI19" s="102" t="s">
        <v>467</v>
      </c>
      <c r="CK19" s="12"/>
      <c r="CL19" s="112"/>
      <c r="CM19" s="9" t="s">
        <v>303</v>
      </c>
      <c r="CN19" s="102" t="s">
        <v>490</v>
      </c>
      <c r="CP19" s="12"/>
      <c r="CQ19" s="112"/>
      <c r="CR19" s="9" t="s">
        <v>303</v>
      </c>
      <c r="CS19" s="102" t="s">
        <v>266</v>
      </c>
      <c r="CU19" s="12"/>
      <c r="CV19" s="112"/>
      <c r="CW19" s="9" t="s">
        <v>303</v>
      </c>
      <c r="CX19" s="102" t="s">
        <v>467</v>
      </c>
      <c r="CZ19" s="12"/>
      <c r="DA19" s="112"/>
      <c r="DB19" s="9" t="s">
        <v>303</v>
      </c>
      <c r="DC19" s="102" t="s">
        <v>284</v>
      </c>
      <c r="DE19" s="12"/>
      <c r="DF19" s="112"/>
      <c r="DG19" s="9" t="s">
        <v>303</v>
      </c>
      <c r="DH19" s="102" t="s">
        <v>341</v>
      </c>
      <c r="DJ19" s="12"/>
      <c r="DK19" s="112"/>
      <c r="DL19" s="9" t="s">
        <v>303</v>
      </c>
      <c r="DM19" s="102" t="s">
        <v>266</v>
      </c>
      <c r="DO19" s="12"/>
      <c r="DP19" s="112"/>
      <c r="DQ19" s="9" t="s">
        <v>303</v>
      </c>
      <c r="DR19" s="102" t="s">
        <v>615</v>
      </c>
      <c r="DT19" s="12"/>
      <c r="DU19" s="112"/>
      <c r="DV19" s="9" t="s">
        <v>303</v>
      </c>
      <c r="DW19" s="102" t="s">
        <v>490</v>
      </c>
      <c r="DY19" s="12"/>
      <c r="DZ19" s="112"/>
      <c r="EA19" s="9" t="s">
        <v>303</v>
      </c>
      <c r="EB19" s="102" t="s">
        <v>490</v>
      </c>
      <c r="ED19" s="12"/>
      <c r="EE19" s="112"/>
      <c r="EF19" s="9" t="s">
        <v>303</v>
      </c>
      <c r="EG19" s="102" t="s">
        <v>272</v>
      </c>
      <c r="EI19" s="12"/>
      <c r="EJ19" s="112"/>
      <c r="EK19" s="9" t="s">
        <v>303</v>
      </c>
      <c r="EL19" s="102" t="s">
        <v>520</v>
      </c>
      <c r="EN19" s="12"/>
      <c r="EO19" s="112"/>
      <c r="EP19" s="9" t="s">
        <v>303</v>
      </c>
      <c r="EQ19" s="102" t="s">
        <v>467</v>
      </c>
      <c r="ES19" s="12"/>
      <c r="ET19" s="112"/>
      <c r="EU19" s="9" t="s">
        <v>303</v>
      </c>
      <c r="EV19" s="102" t="s">
        <v>372</v>
      </c>
      <c r="EX19" s="12"/>
      <c r="EY19" s="112"/>
      <c r="EZ19" s="9" t="s">
        <v>303</v>
      </c>
      <c r="FA19" s="102" t="s">
        <v>291</v>
      </c>
      <c r="FC19" s="12"/>
      <c r="FD19" s="112"/>
      <c r="FE19" s="9" t="s">
        <v>303</v>
      </c>
      <c r="FF19" s="102" t="s">
        <v>351</v>
      </c>
      <c r="FH19" s="12"/>
      <c r="FI19" s="112"/>
      <c r="FJ19" s="9" t="s">
        <v>303</v>
      </c>
      <c r="FK19" s="102" t="s">
        <v>266</v>
      </c>
      <c r="FM19" s="12"/>
      <c r="FN19" s="112"/>
      <c r="FO19" s="9" t="s">
        <v>303</v>
      </c>
      <c r="FP19" s="102" t="s">
        <v>259</v>
      </c>
      <c r="FR19" s="12"/>
      <c r="FS19" s="112"/>
      <c r="FT19" s="9" t="s">
        <v>303</v>
      </c>
      <c r="FU19" s="102" t="s">
        <v>266</v>
      </c>
      <c r="FW19" s="12"/>
      <c r="FX19" s="112"/>
      <c r="FY19" s="9" t="s">
        <v>303</v>
      </c>
      <c r="FZ19" s="102" t="s">
        <v>272</v>
      </c>
      <c r="GB19" s="12"/>
      <c r="GC19" s="112"/>
      <c r="GD19" s="9" t="s">
        <v>303</v>
      </c>
      <c r="GE19" s="102" t="s">
        <v>272</v>
      </c>
      <c r="GG19" s="12"/>
      <c r="GH19" s="112"/>
      <c r="GI19" s="9" t="s">
        <v>303</v>
      </c>
      <c r="GJ19" s="102" t="s">
        <v>321</v>
      </c>
      <c r="GL19" s="12"/>
      <c r="GM19" s="112"/>
      <c r="GN19" s="9" t="s">
        <v>303</v>
      </c>
      <c r="GO19" s="102" t="s">
        <v>291</v>
      </c>
      <c r="GQ19" s="12"/>
      <c r="GR19" s="112"/>
      <c r="GS19" s="9" t="s">
        <v>303</v>
      </c>
      <c r="GT19" s="102" t="s">
        <v>385</v>
      </c>
      <c r="GV19" s="12"/>
      <c r="GW19" s="112"/>
      <c r="GX19" s="9" t="s">
        <v>303</v>
      </c>
      <c r="GY19" s="102" t="s">
        <v>520</v>
      </c>
      <c r="HA19" s="12"/>
      <c r="HB19" s="112"/>
      <c r="HC19" s="9" t="s">
        <v>303</v>
      </c>
      <c r="HD19" s="22" t="s">
        <v>291</v>
      </c>
      <c r="HF19" s="12"/>
      <c r="HG19" s="112"/>
      <c r="HH19" s="9" t="s">
        <v>303</v>
      </c>
      <c r="HI19" s="102" t="s">
        <v>259</v>
      </c>
      <c r="HK19" s="12"/>
      <c r="HL19" s="112"/>
      <c r="HM19" s="9" t="s">
        <v>303</v>
      </c>
      <c r="HN19" s="102" t="s">
        <v>291</v>
      </c>
      <c r="HP19" s="12"/>
      <c r="HQ19" s="112"/>
      <c r="HR19" s="9" t="s">
        <v>303</v>
      </c>
      <c r="HS19" s="111" t="s">
        <v>385</v>
      </c>
      <c r="HU19" s="12"/>
      <c r="HV19" s="112"/>
      <c r="HW19" s="9" t="s">
        <v>303</v>
      </c>
      <c r="HX19" s="102" t="s">
        <v>272</v>
      </c>
      <c r="HZ19" s="12"/>
      <c r="IA19" s="112"/>
      <c r="IB19" s="9" t="s">
        <v>303</v>
      </c>
      <c r="IC19" s="102" t="s">
        <v>467</v>
      </c>
      <c r="IE19" s="12"/>
      <c r="IF19" s="112"/>
      <c r="IG19" s="9" t="s">
        <v>303</v>
      </c>
      <c r="IH19" s="102" t="s">
        <v>417</v>
      </c>
      <c r="IJ19" s="12"/>
      <c r="IK19" s="112"/>
      <c r="IL19" s="9" t="s">
        <v>303</v>
      </c>
      <c r="IM19" s="102" t="s">
        <v>385</v>
      </c>
      <c r="IO19" s="12"/>
      <c r="IP19" s="15"/>
      <c r="IQ19" s="9" t="s">
        <v>303</v>
      </c>
      <c r="IR19" s="102" t="s">
        <v>417</v>
      </c>
      <c r="IT19" s="12"/>
      <c r="IU19" s="15"/>
      <c r="IV19" s="9" t="s">
        <v>303</v>
      </c>
      <c r="IW19" s="102" t="s">
        <v>272</v>
      </c>
      <c r="IY19" s="12"/>
      <c r="IZ19" s="15"/>
      <c r="JA19" s="9" t="s">
        <v>303</v>
      </c>
      <c r="JB19" s="102" t="s">
        <v>284</v>
      </c>
      <c r="JD19" s="12"/>
      <c r="JE19" s="15"/>
      <c r="JF19" s="9" t="s">
        <v>303</v>
      </c>
      <c r="JG19" s="102" t="s">
        <v>272</v>
      </c>
      <c r="JI19" s="12"/>
      <c r="JJ19" s="15"/>
      <c r="JK19" s="9" t="s">
        <v>303</v>
      </c>
      <c r="JL19" s="102" t="s">
        <v>372</v>
      </c>
      <c r="JN19" s="12"/>
      <c r="JO19" s="15"/>
      <c r="JP19" s="9" t="s">
        <v>303</v>
      </c>
      <c r="JQ19" s="102" t="s">
        <v>339</v>
      </c>
      <c r="JS19" s="12"/>
      <c r="JT19" s="15"/>
      <c r="JU19" s="9" t="s">
        <v>303</v>
      </c>
      <c r="JV19" s="102" t="s">
        <v>333</v>
      </c>
      <c r="JX19" s="12"/>
      <c r="JY19" s="15"/>
      <c r="JZ19" s="9" t="s">
        <v>303</v>
      </c>
      <c r="KA19" s="102" t="s">
        <v>372</v>
      </c>
      <c r="KC19" s="12"/>
      <c r="KD19" s="15"/>
      <c r="KE19" s="9" t="s">
        <v>303</v>
      </c>
      <c r="KF19" s="102" t="s">
        <v>287</v>
      </c>
      <c r="KG19" s="12"/>
      <c r="KH19" s="12"/>
      <c r="KI19" s="15"/>
      <c r="KJ19" s="9" t="s">
        <v>303</v>
      </c>
      <c r="KK19" s="102" t="s">
        <v>385</v>
      </c>
      <c r="KM19" s="12"/>
      <c r="KN19" s="15"/>
      <c r="KO19" s="9" t="s">
        <v>303</v>
      </c>
      <c r="KP19" s="22" t="s">
        <v>385</v>
      </c>
      <c r="KR19" s="12"/>
      <c r="KS19" s="15"/>
      <c r="KT19" s="9" t="s">
        <v>303</v>
      </c>
      <c r="KU19" s="102" t="s">
        <v>291</v>
      </c>
      <c r="KW19" s="12"/>
      <c r="KX19" s="15"/>
      <c r="KY19" s="9" t="s">
        <v>303</v>
      </c>
      <c r="KZ19" s="102" t="s">
        <v>272</v>
      </c>
      <c r="LB19" s="12"/>
      <c r="LC19" s="15"/>
      <c r="LD19" s="9" t="s">
        <v>303</v>
      </c>
      <c r="LE19" s="102" t="s">
        <v>266</v>
      </c>
      <c r="LG19" s="12"/>
      <c r="LH19" s="15"/>
      <c r="LI19" s="9" t="s">
        <v>303</v>
      </c>
      <c r="LJ19" s="102" t="s">
        <v>467</v>
      </c>
      <c r="LL19" s="12"/>
      <c r="LM19" s="15"/>
      <c r="LN19" s="9" t="s">
        <v>303</v>
      </c>
      <c r="LO19" s="102" t="s">
        <v>351</v>
      </c>
      <c r="LQ19" s="12"/>
      <c r="LR19" s="15"/>
      <c r="LS19" s="9" t="s">
        <v>303</v>
      </c>
      <c r="LT19" s="102" t="s">
        <v>272</v>
      </c>
      <c r="LV19" s="12"/>
      <c r="LW19" s="15"/>
      <c r="LX19" s="9" t="s">
        <v>303</v>
      </c>
      <c r="LY19" s="102" t="s">
        <v>385</v>
      </c>
      <c r="MA19" s="12"/>
      <c r="MB19" s="15"/>
      <c r="MC19" s="9" t="s">
        <v>303</v>
      </c>
      <c r="MD19" s="102" t="s">
        <v>284</v>
      </c>
      <c r="MF19" s="12"/>
      <c r="MG19" s="15"/>
      <c r="MH19" s="9" t="s">
        <v>303</v>
      </c>
      <c r="MI19" s="102" t="s">
        <v>291</v>
      </c>
      <c r="MK19" s="12"/>
      <c r="ML19" s="15"/>
      <c r="MM19" s="9" t="s">
        <v>303</v>
      </c>
      <c r="MN19" s="114" t="s">
        <v>385</v>
      </c>
      <c r="MP19" s="12"/>
      <c r="MQ19" s="15"/>
      <c r="MR19" s="9" t="s">
        <v>303</v>
      </c>
      <c r="MS19" s="102" t="s">
        <v>266</v>
      </c>
      <c r="MU19" s="12"/>
      <c r="MV19" s="15"/>
      <c r="MW19" s="9" t="s">
        <v>303</v>
      </c>
      <c r="MX19" s="102" t="s">
        <v>321</v>
      </c>
      <c r="MZ19" s="12"/>
      <c r="NA19" s="15"/>
      <c r="NB19" s="9" t="s">
        <v>303</v>
      </c>
      <c r="NC19" s="102" t="s">
        <v>351</v>
      </c>
      <c r="NE19" s="12"/>
      <c r="NF19" s="15"/>
      <c r="NG19" s="9" t="s">
        <v>303</v>
      </c>
      <c r="NH19" s="102" t="s">
        <v>272</v>
      </c>
      <c r="NJ19" s="12"/>
      <c r="NK19" s="15"/>
      <c r="NL19" s="9" t="s">
        <v>303</v>
      </c>
      <c r="NM19" s="102" t="s">
        <v>467</v>
      </c>
      <c r="NO19" s="12"/>
      <c r="NP19" s="15"/>
      <c r="NQ19" s="9" t="s">
        <v>303</v>
      </c>
      <c r="NR19" s="102" t="s">
        <v>287</v>
      </c>
      <c r="NT19" s="12"/>
      <c r="NU19" s="15"/>
      <c r="NV19" s="9" t="s">
        <v>303</v>
      </c>
      <c r="NW19" s="102" t="s">
        <v>467</v>
      </c>
      <c r="NY19" s="12"/>
      <c r="NZ19" s="15"/>
      <c r="OA19" s="9" t="s">
        <v>303</v>
      </c>
      <c r="OB19" s="102" t="s">
        <v>287</v>
      </c>
      <c r="OD19" s="12"/>
      <c r="OE19" s="15"/>
      <c r="OF19" s="9" t="s">
        <v>303</v>
      </c>
      <c r="OG19" s="102" t="s">
        <v>490</v>
      </c>
      <c r="OI19" s="12"/>
      <c r="OJ19" s="15"/>
      <c r="OK19" s="9" t="s">
        <v>303</v>
      </c>
      <c r="OL19" s="102" t="s">
        <v>341</v>
      </c>
      <c r="ON19" s="12"/>
      <c r="OO19" s="15"/>
      <c r="OP19" s="9" t="s">
        <v>303</v>
      </c>
      <c r="OQ19" s="102" t="s">
        <v>372</v>
      </c>
      <c r="OS19" s="12"/>
      <c r="OT19" s="15"/>
      <c r="OU19" s="9" t="s">
        <v>303</v>
      </c>
      <c r="OV19" s="102" t="s">
        <v>385</v>
      </c>
      <c r="OX19" s="12"/>
      <c r="OY19" s="15"/>
      <c r="OZ19" s="9" t="s">
        <v>303</v>
      </c>
      <c r="PA19" s="22" t="s">
        <v>490</v>
      </c>
      <c r="PC19" s="12"/>
      <c r="PD19" s="15"/>
      <c r="PE19" s="9" t="s">
        <v>303</v>
      </c>
      <c r="PF19" s="102" t="s">
        <v>272</v>
      </c>
      <c r="PH19" s="12"/>
      <c r="PI19" s="15"/>
      <c r="PJ19" s="9" t="s">
        <v>303</v>
      </c>
      <c r="PK19" s="22" t="s">
        <v>615</v>
      </c>
      <c r="PM19" s="12"/>
      <c r="PN19" s="15"/>
      <c r="PO19" s="9" t="s">
        <v>303</v>
      </c>
      <c r="PP19" s="102" t="s">
        <v>259</v>
      </c>
      <c r="PR19" s="12"/>
      <c r="PS19" s="15"/>
      <c r="PT19" s="9" t="s">
        <v>303</v>
      </c>
      <c r="PU19" s="102" t="s">
        <v>272</v>
      </c>
      <c r="PW19" s="12"/>
      <c r="PX19" s="15"/>
      <c r="PY19" s="9" t="s">
        <v>303</v>
      </c>
      <c r="PZ19" s="102" t="s">
        <v>615</v>
      </c>
      <c r="QB19" s="12"/>
      <c r="QC19" s="15"/>
      <c r="QD19" s="9" t="s">
        <v>303</v>
      </c>
      <c r="QE19" s="102" t="s">
        <v>272</v>
      </c>
      <c r="QG19" s="12"/>
      <c r="QH19" s="15"/>
      <c r="QI19" s="9" t="s">
        <v>303</v>
      </c>
      <c r="QJ19" s="102" t="s">
        <v>385</v>
      </c>
      <c r="QL19" s="12"/>
      <c r="QM19" s="15"/>
      <c r="QN19" s="9" t="s">
        <v>303</v>
      </c>
      <c r="QO19" s="102" t="s">
        <v>272</v>
      </c>
      <c r="QQ19" s="12"/>
      <c r="QR19" s="15"/>
      <c r="QS19" s="9" t="s">
        <v>303</v>
      </c>
      <c r="QT19" s="118" t="s">
        <v>615</v>
      </c>
      <c r="QV19" s="12"/>
      <c r="QW19" s="15"/>
      <c r="QX19" s="9" t="s">
        <v>303</v>
      </c>
      <c r="QY19" s="111" t="s">
        <v>284</v>
      </c>
      <c r="RA19" s="12"/>
      <c r="RB19" s="15"/>
      <c r="RC19" s="9" t="s">
        <v>303</v>
      </c>
      <c r="RD19" s="102" t="s">
        <v>291</v>
      </c>
      <c r="RF19" s="12"/>
      <c r="RG19" s="15"/>
      <c r="RH19" s="9" t="s">
        <v>303</v>
      </c>
      <c r="RI19" s="102" t="s">
        <v>272</v>
      </c>
      <c r="RK19" s="12"/>
      <c r="RL19" s="15"/>
      <c r="RM19" s="9" t="s">
        <v>303</v>
      </c>
      <c r="RN19" s="22" t="s">
        <v>520</v>
      </c>
      <c r="RP19" s="12"/>
      <c r="RQ19" s="15"/>
      <c r="RR19" s="9" t="s">
        <v>303</v>
      </c>
      <c r="RS19" s="102" t="s">
        <v>490</v>
      </c>
      <c r="RU19" s="12"/>
      <c r="RV19" s="15"/>
      <c r="RW19" s="9" t="s">
        <v>303</v>
      </c>
      <c r="RX19" s="102" t="s">
        <v>520</v>
      </c>
      <c r="RZ19" s="12"/>
      <c r="SA19" s="15"/>
      <c r="SB19" s="9" t="s">
        <v>303</v>
      </c>
      <c r="SC19" s="117" t="s">
        <v>467</v>
      </c>
      <c r="SE19" s="12"/>
      <c r="SF19" s="15"/>
      <c r="SG19" s="9" t="s">
        <v>303</v>
      </c>
      <c r="SH19" s="102" t="s">
        <v>490</v>
      </c>
      <c r="SJ19" s="12"/>
      <c r="SK19" s="15"/>
      <c r="SL19" s="9" t="s">
        <v>303</v>
      </c>
      <c r="SM19" s="102" t="s">
        <v>385</v>
      </c>
      <c r="SO19" s="12"/>
      <c r="SP19" s="15"/>
      <c r="SQ19" s="9" t="s">
        <v>303</v>
      </c>
      <c r="SR19" s="102" t="s">
        <v>277</v>
      </c>
      <c r="ST19" s="12"/>
      <c r="SU19" s="15"/>
      <c r="SV19" s="9" t="s">
        <v>303</v>
      </c>
      <c r="SW19" s="102" t="s">
        <v>272</v>
      </c>
      <c r="SY19" s="12"/>
      <c r="SZ19" s="15"/>
      <c r="TA19" s="9" t="s">
        <v>303</v>
      </c>
      <c r="TB19" s="102" t="s">
        <v>321</v>
      </c>
      <c r="TD19" s="12"/>
      <c r="TE19" s="15"/>
      <c r="TF19" s="9" t="s">
        <v>303</v>
      </c>
      <c r="TG19" s="102" t="s">
        <v>259</v>
      </c>
      <c r="TI19" s="12"/>
      <c r="TJ19" s="15"/>
      <c r="TK19" s="9" t="s">
        <v>303</v>
      </c>
      <c r="TL19" s="102" t="s">
        <v>259</v>
      </c>
      <c r="TN19" s="12"/>
      <c r="TO19" s="15"/>
      <c r="TP19" s="9" t="s">
        <v>303</v>
      </c>
      <c r="TQ19" s="102" t="s">
        <v>372</v>
      </c>
      <c r="TS19" s="12"/>
      <c r="TT19" s="15"/>
      <c r="TU19" s="9" t="s">
        <v>303</v>
      </c>
      <c r="TV19" s="102" t="s">
        <v>272</v>
      </c>
      <c r="TX19" s="12"/>
      <c r="TY19" s="15"/>
      <c r="TZ19" s="9" t="s">
        <v>303</v>
      </c>
      <c r="UA19" s="102" t="s">
        <v>284</v>
      </c>
      <c r="UC19" s="12"/>
      <c r="UD19" s="15"/>
      <c r="UE19" s="9" t="s">
        <v>303</v>
      </c>
      <c r="UF19" s="102" t="s">
        <v>467</v>
      </c>
      <c r="UH19" s="12"/>
      <c r="UI19" s="15"/>
      <c r="UJ19" s="9" t="s">
        <v>303</v>
      </c>
      <c r="UK19" s="102" t="s">
        <v>291</v>
      </c>
      <c r="UM19" s="12"/>
      <c r="UN19" s="15"/>
      <c r="UO19" s="9" t="s">
        <v>303</v>
      </c>
      <c r="UP19" s="102" t="s">
        <v>385</v>
      </c>
      <c r="UR19" s="12"/>
      <c r="US19" s="15"/>
      <c r="UT19" s="9" t="s">
        <v>303</v>
      </c>
      <c r="UU19" s="102" t="s">
        <v>520</v>
      </c>
      <c r="UW19" s="12"/>
      <c r="UX19" s="15"/>
      <c r="UY19" s="9" t="s">
        <v>303</v>
      </c>
      <c r="UZ19" s="102" t="s">
        <v>339</v>
      </c>
      <c r="VB19" s="12"/>
      <c r="VC19" s="15"/>
      <c r="VD19" s="9" t="s">
        <v>303</v>
      </c>
      <c r="VE19" s="102" t="s">
        <v>259</v>
      </c>
      <c r="VG19" s="12"/>
      <c r="VH19" s="15"/>
      <c r="VI19" s="9" t="s">
        <v>303</v>
      </c>
      <c r="VJ19" s="102" t="s">
        <v>467</v>
      </c>
      <c r="VL19" s="12"/>
      <c r="VM19" s="15"/>
      <c r="VN19" s="9" t="s">
        <v>303</v>
      </c>
      <c r="VO19" s="102" t="s">
        <v>385</v>
      </c>
      <c r="VQ19" s="12"/>
      <c r="VR19" s="15"/>
      <c r="VS19" s="9" t="s">
        <v>303</v>
      </c>
      <c r="VT19" s="102" t="s">
        <v>277</v>
      </c>
      <c r="VV19" s="12"/>
      <c r="VW19" s="15"/>
      <c r="VX19" s="9" t="s">
        <v>303</v>
      </c>
      <c r="VY19" s="102" t="s">
        <v>520</v>
      </c>
      <c r="WA19" s="12"/>
      <c r="WB19" s="15"/>
      <c r="WC19" s="9" t="s">
        <v>303</v>
      </c>
      <c r="WD19" s="22" t="s">
        <v>467</v>
      </c>
      <c r="WF19" s="12"/>
      <c r="WG19" s="15"/>
      <c r="WH19" s="9" t="s">
        <v>303</v>
      </c>
      <c r="WI19" s="102" t="s">
        <v>351</v>
      </c>
      <c r="WK19" s="12"/>
      <c r="WL19" s="15"/>
      <c r="WM19" s="9" t="s">
        <v>303</v>
      </c>
      <c r="WN19" s="102" t="s">
        <v>385</v>
      </c>
      <c r="WP19" s="12"/>
      <c r="WQ19" s="15"/>
      <c r="WR19" s="9" t="s">
        <v>303</v>
      </c>
      <c r="WS19" s="22" t="s">
        <v>490</v>
      </c>
      <c r="WU19" s="12"/>
      <c r="WV19" s="15"/>
      <c r="WW19" s="9" t="s">
        <v>303</v>
      </c>
      <c r="WX19" s="22" t="s">
        <v>266</v>
      </c>
      <c r="WZ19" s="12"/>
      <c r="XA19" s="15"/>
      <c r="XB19" s="9" t="s">
        <v>303</v>
      </c>
      <c r="XC19" s="102" t="s">
        <v>266</v>
      </c>
      <c r="XE19" s="12"/>
      <c r="XF19" s="15"/>
      <c r="XG19" s="9" t="s">
        <v>303</v>
      </c>
      <c r="XH19" s="102" t="s">
        <v>339</v>
      </c>
      <c r="XJ19" s="12"/>
      <c r="XK19" s="15"/>
      <c r="XL19" s="9" t="s">
        <v>303</v>
      </c>
      <c r="XM19" s="102" t="s">
        <v>385</v>
      </c>
      <c r="XO19" s="12"/>
      <c r="XP19" s="15"/>
      <c r="XQ19" s="9" t="s">
        <v>303</v>
      </c>
      <c r="XR19" s="102" t="s">
        <v>266</v>
      </c>
      <c r="XT19" s="12"/>
      <c r="XU19" s="15"/>
      <c r="XV19" s="9" t="s">
        <v>303</v>
      </c>
      <c r="XW19" s="102" t="s">
        <v>291</v>
      </c>
      <c r="XY19" s="12"/>
      <c r="XZ19" s="15"/>
      <c r="YA19" s="9" t="s">
        <v>303</v>
      </c>
      <c r="YB19" s="102" t="s">
        <v>372</v>
      </c>
      <c r="YD19" s="12"/>
      <c r="YE19" s="15"/>
      <c r="YF19" s="9" t="s">
        <v>303</v>
      </c>
      <c r="YG19" s="102" t="s">
        <v>259</v>
      </c>
      <c r="YI19" s="12"/>
      <c r="YJ19" s="15"/>
      <c r="YK19" s="9" t="s">
        <v>303</v>
      </c>
      <c r="YL19" s="22" t="s">
        <v>385</v>
      </c>
      <c r="YN19" s="12"/>
      <c r="YO19" s="15"/>
      <c r="YP19" s="9" t="s">
        <v>303</v>
      </c>
      <c r="YQ19" s="102" t="s">
        <v>339</v>
      </c>
      <c r="YS19" s="12"/>
      <c r="YT19" s="15"/>
      <c r="YU19" s="9" t="s">
        <v>303</v>
      </c>
      <c r="YV19" s="22" t="s">
        <v>341</v>
      </c>
      <c r="YX19" s="12"/>
      <c r="YY19" s="15"/>
      <c r="YZ19" s="9" t="s">
        <v>303</v>
      </c>
      <c r="ZA19" s="102" t="s">
        <v>266</v>
      </c>
      <c r="ZC19" s="12"/>
      <c r="ZD19" s="15"/>
    </row>
    <row r="20" spans="1:680" s="10" customFormat="1">
      <c r="A20" s="9" t="s">
        <v>305</v>
      </c>
      <c r="B20" s="111" t="s">
        <v>467</v>
      </c>
      <c r="D20" s="12"/>
      <c r="E20" s="112"/>
      <c r="F20" s="9" t="s">
        <v>305</v>
      </c>
      <c r="G20" s="102" t="s">
        <v>417</v>
      </c>
      <c r="I20" s="12"/>
      <c r="J20" s="112"/>
      <c r="K20" s="9" t="s">
        <v>305</v>
      </c>
      <c r="L20" s="102" t="s">
        <v>272</v>
      </c>
      <c r="N20" s="12"/>
      <c r="O20" s="112"/>
      <c r="P20" s="9" t="s">
        <v>305</v>
      </c>
      <c r="Q20" s="102" t="s">
        <v>467</v>
      </c>
      <c r="S20" s="12"/>
      <c r="T20" s="112"/>
      <c r="U20" s="9" t="s">
        <v>305</v>
      </c>
      <c r="V20" s="102" t="s">
        <v>417</v>
      </c>
      <c r="X20" s="12"/>
      <c r="Y20" s="112"/>
      <c r="Z20" s="9" t="s">
        <v>305</v>
      </c>
      <c r="AA20" s="102" t="s">
        <v>341</v>
      </c>
      <c r="AC20" s="12"/>
      <c r="AD20" s="112"/>
      <c r="AE20" s="9" t="s">
        <v>305</v>
      </c>
      <c r="AF20" s="102" t="s">
        <v>467</v>
      </c>
      <c r="AH20" s="12"/>
      <c r="AI20" s="112"/>
      <c r="AJ20" s="9" t="s">
        <v>305</v>
      </c>
      <c r="AK20" s="102" t="s">
        <v>615</v>
      </c>
      <c r="AM20" s="12"/>
      <c r="AN20" s="112"/>
      <c r="AO20" s="9" t="s">
        <v>305</v>
      </c>
      <c r="AP20" s="102" t="s">
        <v>417</v>
      </c>
      <c r="AR20" s="12"/>
      <c r="AS20" s="112"/>
      <c r="AT20" s="9" t="s">
        <v>305</v>
      </c>
      <c r="AU20" s="102" t="s">
        <v>266</v>
      </c>
      <c r="AW20" s="12"/>
      <c r="AX20" s="112"/>
      <c r="AY20" s="9" t="s">
        <v>305</v>
      </c>
      <c r="AZ20" s="102" t="s">
        <v>417</v>
      </c>
      <c r="BB20" s="12"/>
      <c r="BC20" s="112"/>
      <c r="BD20" s="9" t="s">
        <v>305</v>
      </c>
      <c r="BE20" s="102" t="s">
        <v>259</v>
      </c>
      <c r="BG20" s="12"/>
      <c r="BH20" s="112"/>
      <c r="BI20" s="9" t="s">
        <v>305</v>
      </c>
      <c r="BJ20" s="102" t="s">
        <v>385</v>
      </c>
      <c r="BL20" s="12"/>
      <c r="BM20" s="112"/>
      <c r="BN20" s="9" t="s">
        <v>305</v>
      </c>
      <c r="BO20" s="102" t="s">
        <v>266</v>
      </c>
      <c r="BQ20" s="12"/>
      <c r="BR20" s="112"/>
      <c r="BS20" s="9" t="s">
        <v>305</v>
      </c>
      <c r="BT20" s="102" t="s">
        <v>385</v>
      </c>
      <c r="BV20" s="12"/>
      <c r="BW20" s="112"/>
      <c r="BX20" s="9" t="s">
        <v>305</v>
      </c>
      <c r="BY20" s="102" t="s">
        <v>417</v>
      </c>
      <c r="CA20" s="12"/>
      <c r="CB20" s="112"/>
      <c r="CC20" s="9" t="s">
        <v>305</v>
      </c>
      <c r="CD20" s="102" t="s">
        <v>266</v>
      </c>
      <c r="CF20" s="12"/>
      <c r="CG20" s="112"/>
      <c r="CH20" s="9" t="s">
        <v>305</v>
      </c>
      <c r="CI20" s="102" t="s">
        <v>266</v>
      </c>
      <c r="CK20" s="12"/>
      <c r="CL20" s="112"/>
      <c r="CM20" s="9" t="s">
        <v>305</v>
      </c>
      <c r="CN20" s="102" t="s">
        <v>333</v>
      </c>
      <c r="CP20" s="12"/>
      <c r="CQ20" s="112"/>
      <c r="CR20" s="9" t="s">
        <v>305</v>
      </c>
      <c r="CS20" s="102" t="s">
        <v>385</v>
      </c>
      <c r="CU20" s="12"/>
      <c r="CV20" s="112"/>
      <c r="CW20" s="9" t="s">
        <v>305</v>
      </c>
      <c r="CX20" s="102" t="s">
        <v>385</v>
      </c>
      <c r="CZ20" s="12"/>
      <c r="DA20" s="112"/>
      <c r="DB20" s="9" t="s">
        <v>305</v>
      </c>
      <c r="DC20" s="102" t="s">
        <v>266</v>
      </c>
      <c r="DE20" s="12"/>
      <c r="DF20" s="112"/>
      <c r="DG20" s="9" t="s">
        <v>305</v>
      </c>
      <c r="DH20" s="102" t="s">
        <v>272</v>
      </c>
      <c r="DJ20" s="12"/>
      <c r="DK20" s="112"/>
      <c r="DL20" s="9" t="s">
        <v>305</v>
      </c>
      <c r="DM20" s="102" t="s">
        <v>417</v>
      </c>
      <c r="DO20" s="12"/>
      <c r="DP20" s="112"/>
      <c r="DQ20" s="9" t="s">
        <v>305</v>
      </c>
      <c r="DR20" s="102" t="s">
        <v>259</v>
      </c>
      <c r="DT20" s="12"/>
      <c r="DU20" s="112"/>
      <c r="DV20" s="9" t="s">
        <v>305</v>
      </c>
      <c r="DW20" s="102" t="s">
        <v>372</v>
      </c>
      <c r="DY20" s="12"/>
      <c r="DZ20" s="112"/>
      <c r="EA20" s="9" t="s">
        <v>305</v>
      </c>
      <c r="EB20" s="102" t="s">
        <v>339</v>
      </c>
      <c r="ED20" s="12"/>
      <c r="EE20" s="112"/>
      <c r="EF20" s="9" t="s">
        <v>305</v>
      </c>
      <c r="EG20" s="102" t="s">
        <v>385</v>
      </c>
      <c r="EI20" s="12"/>
      <c r="EJ20" s="112"/>
      <c r="EK20" s="9" t="s">
        <v>305</v>
      </c>
      <c r="EL20" s="102" t="s">
        <v>385</v>
      </c>
      <c r="EN20" s="12"/>
      <c r="EO20" s="112"/>
      <c r="EP20" s="9" t="s">
        <v>305</v>
      </c>
      <c r="EQ20" s="102" t="s">
        <v>417</v>
      </c>
      <c r="ES20" s="12"/>
      <c r="ET20" s="112"/>
      <c r="EU20" s="9" t="s">
        <v>305</v>
      </c>
      <c r="EV20" s="102" t="s">
        <v>339</v>
      </c>
      <c r="EX20" s="12"/>
      <c r="EY20" s="112"/>
      <c r="EZ20" s="9" t="s">
        <v>305</v>
      </c>
      <c r="FA20" s="102" t="s">
        <v>490</v>
      </c>
      <c r="FC20" s="12"/>
      <c r="FD20" s="112"/>
      <c r="FE20" s="9" t="s">
        <v>305</v>
      </c>
      <c r="FF20" s="102" t="s">
        <v>259</v>
      </c>
      <c r="FH20" s="12"/>
      <c r="FI20" s="112"/>
      <c r="FJ20" s="9" t="s">
        <v>305</v>
      </c>
      <c r="FK20" s="102" t="s">
        <v>372</v>
      </c>
      <c r="FM20" s="12"/>
      <c r="FN20" s="112"/>
      <c r="FO20" s="9" t="s">
        <v>305</v>
      </c>
      <c r="FP20" s="102" t="s">
        <v>339</v>
      </c>
      <c r="FR20" s="12"/>
      <c r="FS20" s="112"/>
      <c r="FT20" s="9" t="s">
        <v>305</v>
      </c>
      <c r="FU20" s="102" t="s">
        <v>259</v>
      </c>
      <c r="FW20" s="12"/>
      <c r="FX20" s="112"/>
      <c r="FY20" s="9" t="s">
        <v>305</v>
      </c>
      <c r="FZ20" s="102" t="s">
        <v>372</v>
      </c>
      <c r="GB20" s="12"/>
      <c r="GC20" s="112"/>
      <c r="GD20" s="9" t="s">
        <v>305</v>
      </c>
      <c r="GE20" s="102" t="s">
        <v>520</v>
      </c>
      <c r="GG20" s="12"/>
      <c r="GH20" s="112"/>
      <c r="GI20" s="9" t="s">
        <v>305</v>
      </c>
      <c r="GJ20" s="102" t="s">
        <v>385</v>
      </c>
      <c r="GL20" s="12"/>
      <c r="GM20" s="112"/>
      <c r="GN20" s="9" t="s">
        <v>305</v>
      </c>
      <c r="GO20" s="102" t="s">
        <v>259</v>
      </c>
      <c r="GQ20" s="12"/>
      <c r="GR20" s="112"/>
      <c r="GS20" s="9" t="s">
        <v>305</v>
      </c>
      <c r="GT20" s="102" t="s">
        <v>289</v>
      </c>
      <c r="GV20" s="12"/>
      <c r="GW20" s="112"/>
      <c r="GX20" s="9" t="s">
        <v>305</v>
      </c>
      <c r="GY20" s="102" t="s">
        <v>385</v>
      </c>
      <c r="HA20" s="12"/>
      <c r="HB20" s="112"/>
      <c r="HC20" s="9" t="s">
        <v>305</v>
      </c>
      <c r="HD20" s="22" t="s">
        <v>321</v>
      </c>
      <c r="HF20" s="12"/>
      <c r="HG20" s="112"/>
      <c r="HH20" s="9" t="s">
        <v>305</v>
      </c>
      <c r="HI20" s="102" t="s">
        <v>385</v>
      </c>
      <c r="HK20" s="12"/>
      <c r="HL20" s="112"/>
      <c r="HM20" s="9" t="s">
        <v>305</v>
      </c>
      <c r="HN20" s="102" t="s">
        <v>467</v>
      </c>
      <c r="HP20" s="12"/>
      <c r="HQ20" s="112"/>
      <c r="HR20" s="9" t="s">
        <v>305</v>
      </c>
      <c r="HS20" s="111" t="s">
        <v>272</v>
      </c>
      <c r="HU20" s="12"/>
      <c r="HV20" s="112"/>
      <c r="HW20" s="9" t="s">
        <v>305</v>
      </c>
      <c r="HX20" s="102" t="s">
        <v>372</v>
      </c>
      <c r="HZ20" s="12"/>
      <c r="IA20" s="112"/>
      <c r="IB20" s="9" t="s">
        <v>305</v>
      </c>
      <c r="IC20" s="102" t="s">
        <v>333</v>
      </c>
      <c r="IE20" s="12"/>
      <c r="IF20" s="112"/>
      <c r="IG20" s="9" t="s">
        <v>305</v>
      </c>
      <c r="IH20" s="102" t="s">
        <v>291</v>
      </c>
      <c r="IJ20" s="12"/>
      <c r="IK20" s="112"/>
      <c r="IL20" s="9" t="s">
        <v>305</v>
      </c>
      <c r="IM20" s="102" t="s">
        <v>467</v>
      </c>
      <c r="IO20" s="12"/>
      <c r="IP20" s="15"/>
      <c r="IQ20" s="9" t="s">
        <v>305</v>
      </c>
      <c r="IR20" s="102" t="s">
        <v>266</v>
      </c>
      <c r="IT20" s="12"/>
      <c r="IU20" s="15"/>
      <c r="IV20" s="9" t="s">
        <v>305</v>
      </c>
      <c r="IW20" s="102" t="s">
        <v>467</v>
      </c>
      <c r="IY20" s="12"/>
      <c r="IZ20" s="15"/>
      <c r="JA20" s="9" t="s">
        <v>305</v>
      </c>
      <c r="JB20" s="102" t="s">
        <v>272</v>
      </c>
      <c r="JD20" s="12"/>
      <c r="JE20" s="15"/>
      <c r="JF20" s="9" t="s">
        <v>305</v>
      </c>
      <c r="JG20" s="102" t="s">
        <v>266</v>
      </c>
      <c r="JI20" s="12"/>
      <c r="JJ20" s="15"/>
      <c r="JK20" s="9" t="s">
        <v>305</v>
      </c>
      <c r="JL20" s="102" t="s">
        <v>417</v>
      </c>
      <c r="JN20" s="12"/>
      <c r="JO20" s="15"/>
      <c r="JP20" s="9" t="s">
        <v>305</v>
      </c>
      <c r="JQ20" s="102" t="s">
        <v>417</v>
      </c>
      <c r="JS20" s="12"/>
      <c r="JT20" s="15"/>
      <c r="JU20" s="9" t="s">
        <v>305</v>
      </c>
      <c r="JV20" s="102" t="s">
        <v>341</v>
      </c>
      <c r="JX20" s="12"/>
      <c r="JY20" s="15"/>
      <c r="JZ20" s="9" t="s">
        <v>305</v>
      </c>
      <c r="KA20" s="102" t="s">
        <v>490</v>
      </c>
      <c r="KC20" s="12"/>
      <c r="KD20" s="15"/>
      <c r="KE20" s="9" t="s">
        <v>305</v>
      </c>
      <c r="KF20" s="102" t="s">
        <v>339</v>
      </c>
      <c r="KG20" s="12"/>
      <c r="KH20" s="12"/>
      <c r="KI20" s="15"/>
      <c r="KJ20" s="9" t="s">
        <v>305</v>
      </c>
      <c r="KK20" s="102" t="s">
        <v>259</v>
      </c>
      <c r="KM20" s="12"/>
      <c r="KN20" s="15"/>
      <c r="KO20" s="9" t="s">
        <v>305</v>
      </c>
      <c r="KP20" s="22" t="s">
        <v>467</v>
      </c>
      <c r="KR20" s="12"/>
      <c r="KS20" s="15"/>
      <c r="KT20" s="9" t="s">
        <v>305</v>
      </c>
      <c r="KU20" s="102" t="s">
        <v>385</v>
      </c>
      <c r="KW20" s="12"/>
      <c r="KX20" s="15"/>
      <c r="KY20" s="9" t="s">
        <v>305</v>
      </c>
      <c r="KZ20" s="102" t="s">
        <v>259</v>
      </c>
      <c r="LB20" s="12"/>
      <c r="LC20" s="15"/>
      <c r="LD20" s="9" t="s">
        <v>305</v>
      </c>
      <c r="LE20" s="102" t="s">
        <v>372</v>
      </c>
      <c r="LG20" s="12"/>
      <c r="LH20" s="15"/>
      <c r="LI20" s="9" t="s">
        <v>305</v>
      </c>
      <c r="LJ20" s="102" t="s">
        <v>277</v>
      </c>
      <c r="LL20" s="12"/>
      <c r="LM20" s="15"/>
      <c r="LN20" s="9" t="s">
        <v>305</v>
      </c>
      <c r="LO20" s="102" t="s">
        <v>417</v>
      </c>
      <c r="LQ20" s="12"/>
      <c r="LR20" s="15"/>
      <c r="LS20" s="9" t="s">
        <v>305</v>
      </c>
      <c r="LT20" s="102" t="s">
        <v>385</v>
      </c>
      <c r="LV20" s="12"/>
      <c r="LW20" s="15"/>
      <c r="LX20" s="9" t="s">
        <v>305</v>
      </c>
      <c r="LY20" s="102" t="s">
        <v>266</v>
      </c>
      <c r="MA20" s="12"/>
      <c r="MB20" s="15"/>
      <c r="MC20" s="9" t="s">
        <v>305</v>
      </c>
      <c r="MD20" s="102" t="s">
        <v>372</v>
      </c>
      <c r="MF20" s="12"/>
      <c r="MG20" s="15"/>
      <c r="MH20" s="9" t="s">
        <v>305</v>
      </c>
      <c r="MI20" s="102" t="s">
        <v>277</v>
      </c>
      <c r="MK20" s="12"/>
      <c r="ML20" s="15"/>
      <c r="MM20" s="9" t="s">
        <v>305</v>
      </c>
      <c r="MN20" s="114" t="s">
        <v>291</v>
      </c>
      <c r="MP20" s="12"/>
      <c r="MQ20" s="15"/>
      <c r="MR20" s="9" t="s">
        <v>305</v>
      </c>
      <c r="MS20" s="102" t="s">
        <v>490</v>
      </c>
      <c r="MU20" s="12"/>
      <c r="MV20" s="15"/>
      <c r="MW20" s="9" t="s">
        <v>305</v>
      </c>
      <c r="MX20" s="102" t="s">
        <v>272</v>
      </c>
      <c r="MZ20" s="12"/>
      <c r="NA20" s="15"/>
      <c r="NB20" s="9" t="s">
        <v>305</v>
      </c>
      <c r="NC20" s="102" t="s">
        <v>490</v>
      </c>
      <c r="NE20" s="12"/>
      <c r="NF20" s="15"/>
      <c r="NG20" s="9" t="s">
        <v>305</v>
      </c>
      <c r="NH20" s="102" t="s">
        <v>372</v>
      </c>
      <c r="NJ20" s="12"/>
      <c r="NK20" s="15"/>
      <c r="NL20" s="9" t="s">
        <v>305</v>
      </c>
      <c r="NM20" s="102" t="s">
        <v>272</v>
      </c>
      <c r="NO20" s="12"/>
      <c r="NP20" s="15"/>
      <c r="NQ20" s="9" t="s">
        <v>305</v>
      </c>
      <c r="NR20" s="102" t="s">
        <v>372</v>
      </c>
      <c r="NT20" s="12"/>
      <c r="NU20" s="15"/>
      <c r="NV20" s="9" t="s">
        <v>305</v>
      </c>
      <c r="NW20" s="102" t="s">
        <v>615</v>
      </c>
      <c r="NY20" s="12"/>
      <c r="NZ20" s="15"/>
      <c r="OA20" s="9" t="s">
        <v>305</v>
      </c>
      <c r="OB20" s="102" t="s">
        <v>490</v>
      </c>
      <c r="OD20" s="12"/>
      <c r="OE20" s="15"/>
      <c r="OF20" s="9" t="s">
        <v>305</v>
      </c>
      <c r="OG20" s="102" t="s">
        <v>385</v>
      </c>
      <c r="OI20" s="12"/>
      <c r="OJ20" s="15"/>
      <c r="OK20" s="9" t="s">
        <v>305</v>
      </c>
      <c r="OL20" s="102" t="s">
        <v>272</v>
      </c>
      <c r="ON20" s="12"/>
      <c r="OO20" s="15"/>
      <c r="OP20" s="9" t="s">
        <v>305</v>
      </c>
      <c r="OQ20" s="102" t="s">
        <v>266</v>
      </c>
      <c r="OS20" s="12"/>
      <c r="OT20" s="15"/>
      <c r="OU20" s="9" t="s">
        <v>305</v>
      </c>
      <c r="OV20" s="102" t="s">
        <v>272</v>
      </c>
      <c r="OX20" s="12"/>
      <c r="OY20" s="15"/>
      <c r="OZ20" s="9" t="s">
        <v>305</v>
      </c>
      <c r="PA20" s="22" t="s">
        <v>266</v>
      </c>
      <c r="PC20" s="12"/>
      <c r="PD20" s="15"/>
      <c r="PE20" s="9" t="s">
        <v>305</v>
      </c>
      <c r="PF20" s="102" t="s">
        <v>417</v>
      </c>
      <c r="PH20" s="12"/>
      <c r="PI20" s="15"/>
      <c r="PJ20" s="9" t="s">
        <v>305</v>
      </c>
      <c r="PK20" s="22" t="s">
        <v>266</v>
      </c>
      <c r="PM20" s="12"/>
      <c r="PN20" s="15"/>
      <c r="PO20" s="9" t="s">
        <v>305</v>
      </c>
      <c r="PP20" s="102" t="s">
        <v>385</v>
      </c>
      <c r="PR20" s="12"/>
      <c r="PS20" s="15"/>
      <c r="PT20" s="9" t="s">
        <v>305</v>
      </c>
      <c r="PU20" s="102" t="s">
        <v>284</v>
      </c>
      <c r="PW20" s="12"/>
      <c r="PX20" s="15"/>
      <c r="PY20" s="9" t="s">
        <v>305</v>
      </c>
      <c r="PZ20" s="102" t="s">
        <v>490</v>
      </c>
      <c r="QB20" s="12"/>
      <c r="QC20" s="15"/>
      <c r="QD20" s="9" t="s">
        <v>305</v>
      </c>
      <c r="QE20" s="102" t="s">
        <v>339</v>
      </c>
      <c r="QG20" s="12"/>
      <c r="QH20" s="15"/>
      <c r="QI20" s="9" t="s">
        <v>305</v>
      </c>
      <c r="QJ20" s="102" t="s">
        <v>284</v>
      </c>
      <c r="QL20" s="12"/>
      <c r="QM20" s="15"/>
      <c r="QN20" s="9" t="s">
        <v>305</v>
      </c>
      <c r="QO20" s="102" t="s">
        <v>259</v>
      </c>
      <c r="QQ20" s="12"/>
      <c r="QR20" s="15"/>
      <c r="QS20" s="9" t="s">
        <v>305</v>
      </c>
      <c r="QT20" s="118" t="s">
        <v>339</v>
      </c>
      <c r="QV20" s="12"/>
      <c r="QW20" s="15"/>
      <c r="QX20" s="9" t="s">
        <v>305</v>
      </c>
      <c r="QY20" s="111" t="s">
        <v>615</v>
      </c>
      <c r="RA20" s="12"/>
      <c r="RB20" s="15"/>
      <c r="RC20" s="9" t="s">
        <v>305</v>
      </c>
      <c r="RD20" s="102" t="s">
        <v>321</v>
      </c>
      <c r="RF20" s="12"/>
      <c r="RG20" s="15"/>
      <c r="RH20" s="9" t="s">
        <v>305</v>
      </c>
      <c r="RI20" s="102" t="s">
        <v>385</v>
      </c>
      <c r="RK20" s="12"/>
      <c r="RL20" s="15"/>
      <c r="RM20" s="9" t="s">
        <v>305</v>
      </c>
      <c r="RN20" s="22" t="s">
        <v>341</v>
      </c>
      <c r="RP20" s="12"/>
      <c r="RQ20" s="15"/>
      <c r="RR20" s="9" t="s">
        <v>305</v>
      </c>
      <c r="RS20" s="102" t="s">
        <v>266</v>
      </c>
      <c r="RU20" s="12"/>
      <c r="RV20" s="15"/>
      <c r="RW20" s="9" t="s">
        <v>305</v>
      </c>
      <c r="RX20" s="102" t="s">
        <v>385</v>
      </c>
      <c r="RZ20" s="12"/>
      <c r="SA20" s="15"/>
      <c r="SB20" s="9" t="s">
        <v>305</v>
      </c>
      <c r="SC20" s="117" t="s">
        <v>272</v>
      </c>
      <c r="SE20" s="12"/>
      <c r="SF20" s="15"/>
      <c r="SG20" s="9" t="s">
        <v>305</v>
      </c>
      <c r="SH20" s="102" t="s">
        <v>372</v>
      </c>
      <c r="SJ20" s="12"/>
      <c r="SK20" s="15"/>
      <c r="SL20" s="9" t="s">
        <v>305</v>
      </c>
      <c r="SM20" s="102" t="s">
        <v>520</v>
      </c>
      <c r="SO20" s="12"/>
      <c r="SP20" s="15"/>
      <c r="SQ20" s="9" t="s">
        <v>305</v>
      </c>
      <c r="SR20" s="102" t="s">
        <v>341</v>
      </c>
      <c r="ST20" s="12"/>
      <c r="SU20" s="15"/>
      <c r="SV20" s="9" t="s">
        <v>305</v>
      </c>
      <c r="SW20" s="102" t="s">
        <v>372</v>
      </c>
      <c r="SY20" s="12"/>
      <c r="SZ20" s="15"/>
      <c r="TA20" s="9" t="s">
        <v>305</v>
      </c>
      <c r="TB20" s="102" t="s">
        <v>284</v>
      </c>
      <c r="TD20" s="12"/>
      <c r="TE20" s="15"/>
      <c r="TF20" s="9" t="s">
        <v>305</v>
      </c>
      <c r="TG20" s="102" t="s">
        <v>351</v>
      </c>
      <c r="TI20" s="12"/>
      <c r="TJ20" s="15"/>
      <c r="TK20" s="9" t="s">
        <v>305</v>
      </c>
      <c r="TL20" s="102" t="s">
        <v>272</v>
      </c>
      <c r="TN20" s="12"/>
      <c r="TO20" s="15"/>
      <c r="TP20" s="9" t="s">
        <v>305</v>
      </c>
      <c r="TQ20" s="102" t="s">
        <v>291</v>
      </c>
      <c r="TS20" s="12"/>
      <c r="TT20" s="15"/>
      <c r="TU20" s="9" t="s">
        <v>305</v>
      </c>
      <c r="TV20" s="102" t="s">
        <v>289</v>
      </c>
      <c r="TX20" s="12"/>
      <c r="TY20" s="15"/>
      <c r="TZ20" s="9" t="s">
        <v>305</v>
      </c>
      <c r="UA20" s="102" t="s">
        <v>385</v>
      </c>
      <c r="UC20" s="12"/>
      <c r="UD20" s="15"/>
      <c r="UE20" s="9" t="s">
        <v>305</v>
      </c>
      <c r="UF20" s="102" t="s">
        <v>272</v>
      </c>
      <c r="UH20" s="12"/>
      <c r="UI20" s="15"/>
      <c r="UJ20" s="9" t="s">
        <v>305</v>
      </c>
      <c r="UK20" s="102" t="s">
        <v>333</v>
      </c>
      <c r="UM20" s="12"/>
      <c r="UN20" s="15"/>
      <c r="UO20" s="9" t="s">
        <v>305</v>
      </c>
      <c r="UP20" s="102" t="s">
        <v>520</v>
      </c>
      <c r="UR20" s="12"/>
      <c r="US20" s="15"/>
      <c r="UT20" s="9" t="s">
        <v>305</v>
      </c>
      <c r="UU20" s="102" t="s">
        <v>372</v>
      </c>
      <c r="UW20" s="12"/>
      <c r="UX20" s="15"/>
      <c r="UY20" s="9" t="s">
        <v>305</v>
      </c>
      <c r="UZ20" s="102" t="s">
        <v>284</v>
      </c>
      <c r="VB20" s="12"/>
      <c r="VC20" s="15"/>
      <c r="VD20" s="9" t="s">
        <v>305</v>
      </c>
      <c r="VE20" s="102" t="s">
        <v>467</v>
      </c>
      <c r="VG20" s="12"/>
      <c r="VH20" s="15"/>
      <c r="VI20" s="9" t="s">
        <v>305</v>
      </c>
      <c r="VJ20" s="102" t="s">
        <v>321</v>
      </c>
      <c r="VL20" s="12"/>
      <c r="VM20" s="15"/>
      <c r="VN20" s="9" t="s">
        <v>305</v>
      </c>
      <c r="VO20" s="102" t="s">
        <v>467</v>
      </c>
      <c r="VQ20" s="12"/>
      <c r="VR20" s="15"/>
      <c r="VS20" s="9" t="s">
        <v>305</v>
      </c>
      <c r="VT20" s="102" t="s">
        <v>615</v>
      </c>
      <c r="VV20" s="12"/>
      <c r="VW20" s="15"/>
      <c r="VX20" s="9" t="s">
        <v>305</v>
      </c>
      <c r="VY20" s="102" t="s">
        <v>385</v>
      </c>
      <c r="WA20" s="12"/>
      <c r="WB20" s="15"/>
      <c r="WC20" s="9" t="s">
        <v>305</v>
      </c>
      <c r="WD20" s="22" t="s">
        <v>272</v>
      </c>
      <c r="WF20" s="12"/>
      <c r="WG20" s="15"/>
      <c r="WH20" s="9" t="s">
        <v>305</v>
      </c>
      <c r="WI20" s="102" t="s">
        <v>341</v>
      </c>
      <c r="WK20" s="12"/>
      <c r="WL20" s="15"/>
      <c r="WM20" s="9" t="s">
        <v>305</v>
      </c>
      <c r="WN20" s="102" t="s">
        <v>287</v>
      </c>
      <c r="WP20" s="12"/>
      <c r="WQ20" s="15"/>
      <c r="WR20" s="9" t="s">
        <v>305</v>
      </c>
      <c r="WS20" s="22" t="s">
        <v>277</v>
      </c>
      <c r="WU20" s="12"/>
      <c r="WV20" s="15"/>
      <c r="WW20" s="9" t="s">
        <v>305</v>
      </c>
      <c r="WX20" s="22" t="s">
        <v>615</v>
      </c>
      <c r="WZ20" s="12"/>
      <c r="XA20" s="15"/>
      <c r="XB20" s="9" t="s">
        <v>305</v>
      </c>
      <c r="XC20" s="102" t="s">
        <v>272</v>
      </c>
      <c r="XE20" s="12"/>
      <c r="XF20" s="15"/>
      <c r="XG20" s="9" t="s">
        <v>305</v>
      </c>
      <c r="XH20" s="102" t="s">
        <v>291</v>
      </c>
      <c r="XJ20" s="12"/>
      <c r="XK20" s="15"/>
      <c r="XL20" s="9" t="s">
        <v>305</v>
      </c>
      <c r="XM20" s="102" t="s">
        <v>272</v>
      </c>
      <c r="XO20" s="12"/>
      <c r="XP20" s="15"/>
      <c r="XQ20" s="9" t="s">
        <v>305</v>
      </c>
      <c r="XR20" s="102" t="s">
        <v>333</v>
      </c>
      <c r="XT20" s="12"/>
      <c r="XU20" s="15"/>
      <c r="XV20" s="9" t="s">
        <v>305</v>
      </c>
      <c r="XW20" s="102" t="s">
        <v>284</v>
      </c>
      <c r="XY20" s="12"/>
      <c r="XZ20" s="15"/>
      <c r="YA20" s="9" t="s">
        <v>305</v>
      </c>
      <c r="YB20" s="102" t="s">
        <v>520</v>
      </c>
      <c r="YD20" s="12"/>
      <c r="YE20" s="15"/>
      <c r="YF20" s="9" t="s">
        <v>305</v>
      </c>
      <c r="YG20" s="102" t="s">
        <v>490</v>
      </c>
      <c r="YI20" s="12"/>
      <c r="YJ20" s="15"/>
      <c r="YK20" s="9" t="s">
        <v>305</v>
      </c>
      <c r="YL20" s="22" t="s">
        <v>372</v>
      </c>
      <c r="YN20" s="12"/>
      <c r="YO20" s="15"/>
      <c r="YP20" s="9" t="s">
        <v>305</v>
      </c>
      <c r="YQ20" s="102" t="s">
        <v>490</v>
      </c>
      <c r="YS20" s="12"/>
      <c r="YT20" s="15"/>
      <c r="YU20" s="9" t="s">
        <v>305</v>
      </c>
      <c r="YV20" s="22" t="s">
        <v>284</v>
      </c>
      <c r="YX20" s="12"/>
      <c r="YY20" s="15"/>
      <c r="YZ20" s="9" t="s">
        <v>305</v>
      </c>
      <c r="ZA20" s="102" t="s">
        <v>467</v>
      </c>
      <c r="ZC20" s="12"/>
      <c r="ZD20" s="15"/>
    </row>
    <row r="21" spans="1:680" s="10" customFormat="1">
      <c r="A21" s="9"/>
      <c r="B21" s="119"/>
      <c r="D21" s="9"/>
      <c r="E21" s="112"/>
      <c r="F21" s="9"/>
      <c r="G21" s="119"/>
      <c r="I21" s="9"/>
      <c r="J21" s="112"/>
      <c r="K21" s="9"/>
      <c r="L21" s="119"/>
      <c r="N21" s="9"/>
      <c r="O21" s="112"/>
      <c r="P21" s="9"/>
      <c r="Q21" s="119"/>
      <c r="S21" s="9"/>
      <c r="T21" s="112"/>
      <c r="U21" s="9"/>
      <c r="V21" s="119"/>
      <c r="X21" s="9"/>
      <c r="Y21" s="112"/>
      <c r="Z21" s="9"/>
      <c r="AA21" s="119"/>
      <c r="AC21" s="9"/>
      <c r="AD21" s="112"/>
      <c r="AE21" s="9"/>
      <c r="AF21" s="119"/>
      <c r="AH21" s="9"/>
      <c r="AI21" s="112"/>
      <c r="AJ21" s="9"/>
      <c r="AK21" s="119"/>
      <c r="AM21" s="9"/>
      <c r="AN21" s="112"/>
      <c r="AO21" s="9"/>
      <c r="AP21" s="119"/>
      <c r="AR21" s="9"/>
      <c r="AS21" s="112"/>
      <c r="AT21" s="9"/>
      <c r="AU21" s="119"/>
      <c r="AW21" s="9"/>
      <c r="AX21" s="112"/>
      <c r="AY21" s="9"/>
      <c r="AZ21" s="119"/>
      <c r="BB21" s="9"/>
      <c r="BC21" s="112"/>
      <c r="BD21" s="9"/>
      <c r="BE21" s="119"/>
      <c r="BG21" s="9"/>
      <c r="BH21" s="112"/>
      <c r="BI21" s="9"/>
      <c r="BJ21" s="119"/>
      <c r="BL21" s="9"/>
      <c r="BM21" s="112"/>
      <c r="BN21" s="9"/>
      <c r="BO21" s="119"/>
      <c r="BQ21" s="9"/>
      <c r="BR21" s="112"/>
      <c r="BS21" s="9"/>
      <c r="BT21" s="119"/>
      <c r="BV21" s="9"/>
      <c r="BW21" s="112"/>
      <c r="BX21" s="9"/>
      <c r="BY21" s="119"/>
      <c r="CA21" s="9"/>
      <c r="CB21" s="112"/>
      <c r="CC21" s="9"/>
      <c r="CD21" s="119"/>
      <c r="CF21" s="9"/>
      <c r="CG21" s="112"/>
      <c r="CH21" s="9"/>
      <c r="CI21" s="119"/>
      <c r="CK21" s="9"/>
      <c r="CL21" s="112"/>
      <c r="CM21" s="9"/>
      <c r="CN21" s="119"/>
      <c r="CP21" s="9"/>
      <c r="CQ21" s="112"/>
      <c r="CR21" s="9"/>
      <c r="CS21" s="119"/>
      <c r="CU21" s="9"/>
      <c r="CV21" s="112"/>
      <c r="CW21" s="9"/>
      <c r="CX21" s="119"/>
      <c r="CZ21" s="9"/>
      <c r="DA21" s="112"/>
      <c r="DB21" s="9"/>
      <c r="DC21" s="119"/>
      <c r="DE21" s="9"/>
      <c r="DF21" s="112"/>
      <c r="DG21" s="9"/>
      <c r="DH21" s="119"/>
      <c r="DJ21" s="9"/>
      <c r="DK21" s="112"/>
      <c r="DL21" s="9"/>
      <c r="DM21" s="119"/>
      <c r="DO21" s="9"/>
      <c r="DP21" s="112"/>
      <c r="DQ21" s="9"/>
      <c r="DR21" s="119"/>
      <c r="DT21" s="9"/>
      <c r="DU21" s="112"/>
      <c r="DV21" s="9"/>
      <c r="DW21" s="119"/>
      <c r="DY21" s="9"/>
      <c r="DZ21" s="112"/>
      <c r="EA21" s="9"/>
      <c r="EB21" s="119"/>
      <c r="ED21" s="9"/>
      <c r="EE21" s="112"/>
      <c r="EF21" s="9"/>
      <c r="EG21" s="119"/>
      <c r="EI21" s="9"/>
      <c r="EJ21" s="112"/>
      <c r="EK21" s="9"/>
      <c r="EL21" s="119"/>
      <c r="EN21" s="9"/>
      <c r="EO21" s="112"/>
      <c r="EP21" s="9"/>
      <c r="EQ21" s="119"/>
      <c r="ES21" s="9"/>
      <c r="ET21" s="112"/>
      <c r="EU21" s="9"/>
      <c r="EV21" s="119"/>
      <c r="EX21" s="9"/>
      <c r="EY21" s="112"/>
      <c r="EZ21" s="9"/>
      <c r="FA21" s="119"/>
      <c r="FC21" s="9"/>
      <c r="FD21" s="112"/>
      <c r="FE21" s="9"/>
      <c r="FF21" s="119"/>
      <c r="FH21" s="9"/>
      <c r="FI21" s="112"/>
      <c r="FJ21" s="9"/>
      <c r="FK21" s="119"/>
      <c r="FM21" s="9"/>
      <c r="FN21" s="112"/>
      <c r="FO21" s="9"/>
      <c r="FP21" s="119"/>
      <c r="FR21" s="9"/>
      <c r="FS21" s="112"/>
      <c r="FT21" s="9"/>
      <c r="FU21" s="119"/>
      <c r="FW21" s="9"/>
      <c r="FX21" s="112"/>
      <c r="FY21" s="9"/>
      <c r="FZ21" s="119"/>
      <c r="GB21" s="9"/>
      <c r="GC21" s="112"/>
      <c r="GD21" s="9"/>
      <c r="GE21" s="119"/>
      <c r="GG21" s="9"/>
      <c r="GH21" s="112"/>
      <c r="GI21" s="9"/>
      <c r="GJ21" s="119"/>
      <c r="GL21" s="9"/>
      <c r="GM21" s="112"/>
      <c r="GN21" s="9"/>
      <c r="GO21" s="119"/>
      <c r="GQ21" s="9"/>
      <c r="GR21" s="112"/>
      <c r="GS21" s="9"/>
      <c r="GT21" s="119"/>
      <c r="GV21" s="9"/>
      <c r="GW21" s="112"/>
      <c r="GX21" s="9"/>
      <c r="GY21" s="119"/>
      <c r="HA21" s="9"/>
      <c r="HB21" s="112"/>
      <c r="HC21" s="9"/>
      <c r="HD21" s="22"/>
      <c r="HF21" s="9"/>
      <c r="HG21" s="112"/>
      <c r="HH21" s="9"/>
      <c r="HI21" s="119"/>
      <c r="HK21" s="9"/>
      <c r="HL21" s="112"/>
      <c r="HM21" s="9"/>
      <c r="HN21" s="119"/>
      <c r="HP21" s="9"/>
      <c r="HQ21" s="112"/>
      <c r="HR21" s="9"/>
      <c r="HS21" s="119"/>
      <c r="HU21" s="9"/>
      <c r="HV21" s="112"/>
      <c r="HW21" s="9"/>
      <c r="HX21" s="119"/>
      <c r="HZ21" s="9"/>
      <c r="IA21" s="112"/>
      <c r="IB21" s="9"/>
      <c r="IC21" s="119"/>
      <c r="IE21" s="9"/>
      <c r="IF21" s="112"/>
      <c r="IG21" s="9"/>
      <c r="IH21" s="119"/>
      <c r="IJ21" s="9"/>
      <c r="IK21" s="112"/>
      <c r="IL21" s="9"/>
      <c r="IM21" s="119"/>
      <c r="IO21" s="9"/>
      <c r="IP21" s="15"/>
      <c r="IQ21" s="9"/>
      <c r="IR21" s="119"/>
      <c r="IT21" s="9"/>
      <c r="IU21" s="15"/>
      <c r="IV21" s="9"/>
      <c r="IW21" s="119"/>
      <c r="IY21" s="9"/>
      <c r="IZ21" s="15"/>
      <c r="JA21" s="9"/>
      <c r="JB21" s="119"/>
      <c r="JD21" s="9"/>
      <c r="JE21" s="15"/>
      <c r="JF21" s="9"/>
      <c r="JG21" s="119"/>
      <c r="JI21" s="9"/>
      <c r="JJ21" s="15"/>
      <c r="JK21" s="9"/>
      <c r="JL21" s="119"/>
      <c r="JN21" s="9"/>
      <c r="JO21" s="15"/>
      <c r="JP21" s="9"/>
      <c r="JQ21" s="119"/>
      <c r="JS21" s="9"/>
      <c r="JT21" s="15"/>
      <c r="JU21" s="9"/>
      <c r="JV21" s="119"/>
      <c r="JX21" s="9"/>
      <c r="JY21" s="15"/>
      <c r="JZ21" s="9"/>
      <c r="KA21" s="119"/>
      <c r="KC21" s="9"/>
      <c r="KD21" s="15"/>
      <c r="KE21" s="9"/>
      <c r="KF21" s="119"/>
      <c r="KG21" s="9"/>
      <c r="KH21" s="9"/>
      <c r="KI21" s="15"/>
      <c r="KJ21" s="9"/>
      <c r="KK21" s="119"/>
      <c r="KM21" s="9"/>
      <c r="KN21" s="15"/>
      <c r="KO21" s="9"/>
      <c r="KP21" s="22"/>
      <c r="KR21" s="9"/>
      <c r="KS21" s="15"/>
      <c r="KT21" s="9"/>
      <c r="KU21" s="119"/>
      <c r="KW21" s="9"/>
      <c r="KX21" s="15"/>
      <c r="KY21" s="9"/>
      <c r="KZ21" s="119"/>
      <c r="LB21" s="9"/>
      <c r="LC21" s="15"/>
      <c r="LD21" s="9"/>
      <c r="LE21" s="119"/>
      <c r="LG21" s="9"/>
      <c r="LH21" s="15"/>
      <c r="LI21" s="9"/>
      <c r="LJ21" s="119"/>
      <c r="LL21" s="9"/>
      <c r="LM21" s="15"/>
      <c r="LN21" s="9"/>
      <c r="LO21" s="119"/>
      <c r="LQ21" s="9"/>
      <c r="LR21" s="15"/>
      <c r="LS21" s="9"/>
      <c r="LT21" s="119"/>
      <c r="LV21" s="9"/>
      <c r="LW21" s="15"/>
      <c r="LX21" s="9"/>
      <c r="LY21" s="119"/>
      <c r="MA21" s="9"/>
      <c r="MB21" s="15"/>
      <c r="MC21" s="9"/>
      <c r="MD21" s="119"/>
      <c r="MF21" s="9"/>
      <c r="MG21" s="15"/>
      <c r="MH21" s="9"/>
      <c r="MI21" s="119"/>
      <c r="MK21" s="9"/>
      <c r="ML21" s="15"/>
      <c r="MM21" s="9"/>
      <c r="MN21" s="120"/>
      <c r="MP21" s="9"/>
      <c r="MQ21" s="15"/>
      <c r="MR21" s="9"/>
      <c r="MS21" s="119"/>
      <c r="MU21" s="9"/>
      <c r="MV21" s="15"/>
      <c r="MW21" s="9"/>
      <c r="MX21" s="119"/>
      <c r="MZ21" s="9"/>
      <c r="NA21" s="15"/>
      <c r="NB21" s="9"/>
      <c r="NC21" s="119"/>
      <c r="NE21" s="9"/>
      <c r="NF21" s="15"/>
      <c r="NG21" s="9"/>
      <c r="NH21" s="119"/>
      <c r="NJ21" s="9"/>
      <c r="NK21" s="15"/>
      <c r="NL21" s="9"/>
      <c r="NM21" s="119"/>
      <c r="NO21" s="9"/>
      <c r="NP21" s="15"/>
      <c r="NQ21" s="9"/>
      <c r="NR21" s="119"/>
      <c r="NT21" s="9"/>
      <c r="NU21" s="15"/>
      <c r="NV21" s="9"/>
      <c r="NW21" s="119"/>
      <c r="NY21" s="9"/>
      <c r="NZ21" s="15"/>
      <c r="OA21" s="9"/>
      <c r="OB21" s="119"/>
      <c r="OD21" s="9"/>
      <c r="OE21" s="15"/>
      <c r="OF21" s="9"/>
      <c r="OG21" s="119"/>
      <c r="OI21" s="9"/>
      <c r="OJ21" s="15"/>
      <c r="OK21" s="9"/>
      <c r="OL21" s="119"/>
      <c r="ON21" s="9"/>
      <c r="OO21" s="15"/>
      <c r="OP21" s="9"/>
      <c r="OQ21" s="119"/>
      <c r="OS21" s="9"/>
      <c r="OT21" s="15"/>
      <c r="OU21" s="9"/>
      <c r="OV21" s="119"/>
      <c r="OX21" s="9"/>
      <c r="OY21" s="15"/>
      <c r="OZ21" s="9"/>
      <c r="PA21" s="22"/>
      <c r="PC21" s="9"/>
      <c r="PD21" s="15"/>
      <c r="PE21" s="9"/>
      <c r="PF21" s="119"/>
      <c r="PH21" s="9"/>
      <c r="PI21" s="15"/>
      <c r="PJ21" s="9"/>
      <c r="PK21" s="22"/>
      <c r="PM21" s="9"/>
      <c r="PN21" s="15"/>
      <c r="PO21" s="9"/>
      <c r="PP21" s="119"/>
      <c r="PR21" s="9"/>
      <c r="PS21" s="15"/>
      <c r="PT21" s="9"/>
      <c r="PU21" s="119"/>
      <c r="PW21" s="9"/>
      <c r="PX21" s="15"/>
      <c r="PY21" s="9"/>
      <c r="PZ21" s="119"/>
      <c r="QB21" s="9"/>
      <c r="QC21" s="15"/>
      <c r="QD21" s="9"/>
      <c r="QE21" s="119"/>
      <c r="QG21" s="9"/>
      <c r="QH21" s="15"/>
      <c r="QI21" s="9"/>
      <c r="QJ21" s="119"/>
      <c r="QL21" s="9"/>
      <c r="QM21" s="15"/>
      <c r="QN21" s="9"/>
      <c r="QO21" s="119"/>
      <c r="QQ21" s="9"/>
      <c r="QR21" s="15"/>
      <c r="QS21" s="9"/>
      <c r="QT21" s="121"/>
      <c r="QV21" s="9"/>
      <c r="QW21" s="15"/>
      <c r="QX21" s="9"/>
      <c r="QY21" s="119"/>
      <c r="RA21" s="9"/>
      <c r="RB21" s="15"/>
      <c r="RC21" s="9"/>
      <c r="RD21" s="119"/>
      <c r="RF21" s="9"/>
      <c r="RG21" s="15"/>
      <c r="RH21" s="9"/>
      <c r="RI21" s="119"/>
      <c r="RK21" s="9"/>
      <c r="RL21" s="15"/>
      <c r="RM21" s="9"/>
      <c r="RN21" s="22"/>
      <c r="RP21" s="9"/>
      <c r="RQ21" s="15"/>
      <c r="RR21" s="9"/>
      <c r="RS21" s="119"/>
      <c r="RU21" s="9"/>
      <c r="RV21" s="15"/>
      <c r="RW21" s="9"/>
      <c r="RX21" s="119"/>
      <c r="RZ21" s="9"/>
      <c r="SA21" s="15"/>
      <c r="SB21" s="9"/>
      <c r="SC21" s="119"/>
      <c r="SE21" s="9"/>
      <c r="SF21" s="15"/>
      <c r="SG21" s="9"/>
      <c r="SH21" s="119"/>
      <c r="SJ21" s="9"/>
      <c r="SK21" s="15"/>
      <c r="SL21" s="9"/>
      <c r="SM21" s="119"/>
      <c r="SO21" s="9"/>
      <c r="SP21" s="15"/>
      <c r="SQ21" s="9"/>
      <c r="SR21" s="119"/>
      <c r="ST21" s="9"/>
      <c r="SU21" s="15"/>
      <c r="SV21" s="9"/>
      <c r="SW21" s="119"/>
      <c r="SY21" s="9"/>
      <c r="SZ21" s="15"/>
      <c r="TA21" s="9"/>
      <c r="TB21" s="119"/>
      <c r="TD21" s="9"/>
      <c r="TE21" s="15"/>
      <c r="TF21" s="9"/>
      <c r="TG21" s="119"/>
      <c r="TI21" s="9"/>
      <c r="TJ21" s="15"/>
      <c r="TK21" s="9"/>
      <c r="TL21" s="119"/>
      <c r="TN21" s="9"/>
      <c r="TO21" s="15"/>
      <c r="TP21" s="9"/>
      <c r="TQ21" s="119"/>
      <c r="TS21" s="9"/>
      <c r="TT21" s="15"/>
      <c r="TU21" s="9"/>
      <c r="TV21" s="119"/>
      <c r="TX21" s="9"/>
      <c r="TY21" s="15"/>
      <c r="TZ21" s="9"/>
      <c r="UA21" s="119"/>
      <c r="UC21" s="9"/>
      <c r="UD21" s="15"/>
      <c r="UE21" s="9"/>
      <c r="UF21" s="119"/>
      <c r="UH21" s="9"/>
      <c r="UI21" s="15"/>
      <c r="UJ21" s="9"/>
      <c r="UK21" s="119"/>
      <c r="UM21" s="9"/>
      <c r="UN21" s="15"/>
      <c r="UO21" s="9"/>
      <c r="UP21" s="119"/>
      <c r="UR21" s="9"/>
      <c r="US21" s="15"/>
      <c r="UT21" s="9"/>
      <c r="UU21" s="119"/>
      <c r="UW21" s="9"/>
      <c r="UX21" s="15"/>
      <c r="UY21" s="9"/>
      <c r="UZ21" s="119"/>
      <c r="VB21" s="9"/>
      <c r="VC21" s="15"/>
      <c r="VD21" s="9"/>
      <c r="VE21" s="119"/>
      <c r="VG21" s="9"/>
      <c r="VH21" s="15"/>
      <c r="VI21" s="9"/>
      <c r="VJ21" s="119"/>
      <c r="VL21" s="9"/>
      <c r="VM21" s="15"/>
      <c r="VN21" s="9"/>
      <c r="VO21" s="119"/>
      <c r="VQ21" s="9"/>
      <c r="VR21" s="15"/>
      <c r="VS21" s="9"/>
      <c r="VT21" s="119"/>
      <c r="VV21" s="9"/>
      <c r="VW21" s="15"/>
      <c r="VX21" s="9"/>
      <c r="VY21" s="119"/>
      <c r="WA21" s="9"/>
      <c r="WB21" s="15"/>
      <c r="WC21" s="9"/>
      <c r="WD21" s="22"/>
      <c r="WF21" s="9"/>
      <c r="WG21" s="15"/>
      <c r="WH21" s="9"/>
      <c r="WI21" s="119"/>
      <c r="WK21" s="9"/>
      <c r="WL21" s="15"/>
      <c r="WM21" s="9"/>
      <c r="WN21" s="119"/>
      <c r="WP21" s="9"/>
      <c r="WQ21" s="15"/>
      <c r="WR21" s="9"/>
      <c r="WS21" s="22"/>
      <c r="WU21" s="9"/>
      <c r="WV21" s="15"/>
      <c r="WW21" s="9"/>
      <c r="WX21" s="22"/>
      <c r="WZ21" s="9"/>
      <c r="XA21" s="15"/>
      <c r="XB21" s="9"/>
      <c r="XC21" s="119"/>
      <c r="XE21" s="9"/>
      <c r="XF21" s="15"/>
      <c r="XG21" s="9"/>
      <c r="XH21" s="119"/>
      <c r="XJ21" s="9"/>
      <c r="XK21" s="15"/>
      <c r="XL21" s="9"/>
      <c r="XM21" s="119"/>
      <c r="XO21" s="9"/>
      <c r="XP21" s="15"/>
      <c r="XQ21" s="9"/>
      <c r="XR21" s="119"/>
      <c r="XT21" s="9"/>
      <c r="XU21" s="15"/>
      <c r="XV21" s="9"/>
      <c r="XW21" s="119"/>
      <c r="XY21" s="9"/>
      <c r="XZ21" s="15"/>
      <c r="YA21" s="9"/>
      <c r="YB21" s="119"/>
      <c r="YD21" s="9"/>
      <c r="YE21" s="15"/>
      <c r="YF21" s="9"/>
      <c r="YG21" s="119"/>
      <c r="YI21" s="9"/>
      <c r="YJ21" s="15"/>
      <c r="YK21" s="9"/>
      <c r="YL21" s="22"/>
      <c r="YN21" s="9"/>
      <c r="YO21" s="15"/>
      <c r="YP21" s="9"/>
      <c r="YQ21" s="119"/>
      <c r="YS21" s="9"/>
      <c r="YT21" s="15"/>
      <c r="YU21" s="9"/>
      <c r="YV21" s="22"/>
      <c r="YX21" s="9"/>
      <c r="YY21" s="15"/>
      <c r="YZ21" s="9"/>
      <c r="ZA21" s="119"/>
      <c r="ZC21" s="9"/>
      <c r="ZD21" s="15"/>
    </row>
    <row r="22" spans="1:680" s="10" customFormat="1">
      <c r="A22" s="9" t="s">
        <v>306</v>
      </c>
      <c r="B22" s="111" t="s">
        <v>394</v>
      </c>
      <c r="D22" s="11">
        <f>IF(C22="Kopman",1.4,1)</f>
        <v>1</v>
      </c>
      <c r="E22" s="112"/>
      <c r="F22" s="9" t="s">
        <v>306</v>
      </c>
      <c r="G22" s="102" t="s">
        <v>279</v>
      </c>
      <c r="H22" s="17"/>
      <c r="I22" s="11">
        <f>IF(H22="Kopman",1.4,1)</f>
        <v>1</v>
      </c>
      <c r="J22" s="112"/>
      <c r="K22" s="9" t="s">
        <v>306</v>
      </c>
      <c r="L22" s="102" t="s">
        <v>297</v>
      </c>
      <c r="N22" s="11">
        <f>IF(M22="Kopman",1.4,1)</f>
        <v>1</v>
      </c>
      <c r="O22" s="112"/>
      <c r="P22" s="9" t="s">
        <v>306</v>
      </c>
      <c r="Q22" s="102" t="s">
        <v>274</v>
      </c>
      <c r="S22" s="11">
        <f>IF(R22="Kopman",1.4,1)</f>
        <v>1</v>
      </c>
      <c r="T22" s="112"/>
      <c r="U22" s="9" t="s">
        <v>306</v>
      </c>
      <c r="V22" s="102" t="s">
        <v>394</v>
      </c>
      <c r="X22" s="11">
        <f>IF(W22="Kopman",1.4,1)</f>
        <v>1</v>
      </c>
      <c r="Y22" s="112"/>
      <c r="Z22" s="9" t="s">
        <v>306</v>
      </c>
      <c r="AA22" s="102" t="s">
        <v>424</v>
      </c>
      <c r="AC22" s="11">
        <f>IF(AB22="Kopman",1.4,1)</f>
        <v>1</v>
      </c>
      <c r="AD22" s="112"/>
      <c r="AE22" s="9" t="s">
        <v>306</v>
      </c>
      <c r="AF22" s="102" t="s">
        <v>340</v>
      </c>
      <c r="AH22" s="11">
        <f>IF(AG22="Kopman",1.4,1)</f>
        <v>1</v>
      </c>
      <c r="AI22" s="112"/>
      <c r="AJ22" s="9" t="s">
        <v>306</v>
      </c>
      <c r="AK22" s="102" t="s">
        <v>499</v>
      </c>
      <c r="AM22" s="11">
        <f>IF(AL22="Kopman",1.4,1)</f>
        <v>1</v>
      </c>
      <c r="AN22" s="112"/>
      <c r="AO22" s="9" t="s">
        <v>306</v>
      </c>
      <c r="AP22" s="102" t="s">
        <v>297</v>
      </c>
      <c r="AR22" s="11">
        <f>IF(AQ22="Kopman",1.4,1)</f>
        <v>1</v>
      </c>
      <c r="AS22" s="112"/>
      <c r="AT22" s="9" t="s">
        <v>306</v>
      </c>
      <c r="AU22" s="102" t="s">
        <v>464</v>
      </c>
      <c r="AW22" s="11">
        <f>IF(AV22="Kopman",1.4,1)</f>
        <v>1</v>
      </c>
      <c r="AX22" s="112"/>
      <c r="AY22" s="9" t="s">
        <v>306</v>
      </c>
      <c r="AZ22" s="102" t="s">
        <v>340</v>
      </c>
      <c r="BB22" s="11">
        <f>IF(BA22="Kopman",1.4,1)</f>
        <v>1</v>
      </c>
      <c r="BC22" s="112"/>
      <c r="BD22" s="9" t="s">
        <v>306</v>
      </c>
      <c r="BE22" s="102" t="s">
        <v>424</v>
      </c>
      <c r="BG22" s="11">
        <f>IF(BF22="Kopman",1.4,1)</f>
        <v>1</v>
      </c>
      <c r="BH22" s="112"/>
      <c r="BI22" s="9" t="s">
        <v>306</v>
      </c>
      <c r="BJ22" s="102" t="s">
        <v>297</v>
      </c>
      <c r="BL22" s="11">
        <f>IF(BK22="Kopman",1.4,1)</f>
        <v>1</v>
      </c>
      <c r="BM22" s="112"/>
      <c r="BN22" s="9" t="s">
        <v>306</v>
      </c>
      <c r="BO22" s="102" t="s">
        <v>274</v>
      </c>
      <c r="BQ22" s="11">
        <f>IF(BP22="Kopman",1.4,1)</f>
        <v>1</v>
      </c>
      <c r="BR22" s="112"/>
      <c r="BS22" s="9" t="s">
        <v>306</v>
      </c>
      <c r="BT22" s="102" t="s">
        <v>297</v>
      </c>
      <c r="BV22" s="11">
        <f>IF(BU22="Kopman",1.4,1)</f>
        <v>1</v>
      </c>
      <c r="BW22" s="112"/>
      <c r="BX22" s="9" t="s">
        <v>306</v>
      </c>
      <c r="BY22" s="102" t="s">
        <v>340</v>
      </c>
      <c r="CA22" s="11">
        <f>IF(BZ22="Kopman",1.4,1)</f>
        <v>1</v>
      </c>
      <c r="CB22" s="112"/>
      <c r="CC22" s="9" t="s">
        <v>306</v>
      </c>
      <c r="CD22" s="102" t="s">
        <v>424</v>
      </c>
      <c r="CF22" s="11">
        <f>IF(CE22="Kopman",1.4,1)</f>
        <v>1</v>
      </c>
      <c r="CG22" s="112"/>
      <c r="CH22" s="9" t="s">
        <v>306</v>
      </c>
      <c r="CI22" s="102" t="s">
        <v>340</v>
      </c>
      <c r="CK22" s="11">
        <f>IF(CJ22="Kopman",1.4,1)</f>
        <v>1</v>
      </c>
      <c r="CL22" s="112"/>
      <c r="CM22" s="9" t="s">
        <v>306</v>
      </c>
      <c r="CN22" s="102" t="s">
        <v>394</v>
      </c>
      <c r="CP22" s="11">
        <f>IF(CO22="Kopman",1.4,1)</f>
        <v>1</v>
      </c>
      <c r="CQ22" s="112"/>
      <c r="CR22" s="9" t="s">
        <v>306</v>
      </c>
      <c r="CS22" s="102" t="s">
        <v>297</v>
      </c>
      <c r="CU22" s="11">
        <f>IF(CT22="Kopman",1.4,1)</f>
        <v>1</v>
      </c>
      <c r="CV22" s="112"/>
      <c r="CW22" s="9" t="s">
        <v>306</v>
      </c>
      <c r="CX22" s="102" t="s">
        <v>340</v>
      </c>
      <c r="CZ22" s="11">
        <f>IF(CY22="Kopman",1.4,1)</f>
        <v>1</v>
      </c>
      <c r="DA22" s="112"/>
      <c r="DB22" s="9" t="s">
        <v>306</v>
      </c>
      <c r="DC22" s="102" t="s">
        <v>424</v>
      </c>
      <c r="DE22" s="11">
        <f>IF(DD22="Kopman",1.4,1)</f>
        <v>1</v>
      </c>
      <c r="DF22" s="112"/>
      <c r="DG22" s="9" t="s">
        <v>306</v>
      </c>
      <c r="DH22" s="102" t="s">
        <v>394</v>
      </c>
      <c r="DJ22" s="11">
        <f>IF(DI22="Kopman",1.4,1)</f>
        <v>1</v>
      </c>
      <c r="DK22" s="112"/>
      <c r="DL22" s="9" t="s">
        <v>306</v>
      </c>
      <c r="DM22" s="102" t="s">
        <v>464</v>
      </c>
      <c r="DO22" s="11">
        <f>IF(DN22="Kopman",1.4,1)</f>
        <v>1</v>
      </c>
      <c r="DP22" s="112"/>
      <c r="DQ22" s="9" t="s">
        <v>306</v>
      </c>
      <c r="DR22" s="102" t="s">
        <v>394</v>
      </c>
      <c r="DT22" s="11">
        <f>IF(DS22="Kopman",1.4,1)</f>
        <v>1</v>
      </c>
      <c r="DU22" s="112"/>
      <c r="DV22" s="9" t="s">
        <v>306</v>
      </c>
      <c r="DW22" s="102" t="s">
        <v>274</v>
      </c>
      <c r="DY22" s="11">
        <f>IF(DX22="Kopman",1.4,1)</f>
        <v>1</v>
      </c>
      <c r="DZ22" s="112"/>
      <c r="EA22" s="9" t="s">
        <v>306</v>
      </c>
      <c r="EB22" s="102" t="s">
        <v>394</v>
      </c>
      <c r="ED22" s="11">
        <f>IF(EC22="Kopman",1.4,1)</f>
        <v>1</v>
      </c>
      <c r="EE22" s="112"/>
      <c r="EF22" s="9" t="s">
        <v>306</v>
      </c>
      <c r="EG22" s="102" t="s">
        <v>464</v>
      </c>
      <c r="EI22" s="11">
        <f>IF(EH22="Kopman",1.4,1)</f>
        <v>1</v>
      </c>
      <c r="EJ22" s="112"/>
      <c r="EK22" s="9" t="s">
        <v>306</v>
      </c>
      <c r="EL22" s="102" t="s">
        <v>424</v>
      </c>
      <c r="EN22" s="11">
        <f>IF(EM22="Kopman",1.4,1)</f>
        <v>1</v>
      </c>
      <c r="EO22" s="112"/>
      <c r="EP22" s="9" t="s">
        <v>306</v>
      </c>
      <c r="EQ22" s="102" t="s">
        <v>1181</v>
      </c>
      <c r="ES22" s="11">
        <f>IF(ER22="Kopman",1.4,1)</f>
        <v>1</v>
      </c>
      <c r="ET22" s="112"/>
      <c r="EU22" s="9" t="s">
        <v>306</v>
      </c>
      <c r="EV22" s="102" t="s">
        <v>274</v>
      </c>
      <c r="EX22" s="11">
        <f>IF(EW22="Kopman",1.4,1)</f>
        <v>1</v>
      </c>
      <c r="EY22" s="112"/>
      <c r="EZ22" s="9" t="s">
        <v>306</v>
      </c>
      <c r="FA22" s="102" t="s">
        <v>279</v>
      </c>
      <c r="FC22" s="11">
        <f>IF(FB22="Kopman",1.4,1)</f>
        <v>1</v>
      </c>
      <c r="FD22" s="112"/>
      <c r="FE22" s="9" t="s">
        <v>306</v>
      </c>
      <c r="FF22" s="102" t="s">
        <v>424</v>
      </c>
      <c r="FH22" s="11">
        <f>IF(FG22="Kopman",1.4,1)</f>
        <v>1</v>
      </c>
      <c r="FI22" s="112"/>
      <c r="FJ22" s="9" t="s">
        <v>306</v>
      </c>
      <c r="FK22" s="102" t="s">
        <v>274</v>
      </c>
      <c r="FM22" s="11">
        <f>IF(FL22="Kopman",1.4,1)</f>
        <v>1</v>
      </c>
      <c r="FN22" s="112"/>
      <c r="FO22" s="9" t="s">
        <v>306</v>
      </c>
      <c r="FP22" s="102" t="s">
        <v>464</v>
      </c>
      <c r="FR22" s="11">
        <f>IF(FQ22="Kopman",1.4,1)</f>
        <v>1</v>
      </c>
      <c r="FS22" s="112"/>
      <c r="FT22" s="9" t="s">
        <v>306</v>
      </c>
      <c r="FU22" s="102" t="s">
        <v>1181</v>
      </c>
      <c r="FW22" s="11">
        <f>IF(FV22="Kopman",1.4,1)</f>
        <v>1</v>
      </c>
      <c r="FX22" s="112"/>
      <c r="FY22" s="9" t="s">
        <v>306</v>
      </c>
      <c r="FZ22" s="102" t="s">
        <v>424</v>
      </c>
      <c r="GB22" s="11">
        <f>IF(GA22="Kopman",1.4,1)</f>
        <v>1</v>
      </c>
      <c r="GC22" s="112"/>
      <c r="GD22" s="9" t="s">
        <v>306</v>
      </c>
      <c r="GE22" s="102" t="s">
        <v>464</v>
      </c>
      <c r="GG22" s="11">
        <f>IF(GF22="Kopman",1.4,1)</f>
        <v>1</v>
      </c>
      <c r="GH22" s="112"/>
      <c r="GI22" s="9" t="s">
        <v>306</v>
      </c>
      <c r="GJ22" s="102" t="s">
        <v>466</v>
      </c>
      <c r="GL22" s="11">
        <f>IF(GK22="Kopman",1.4,1)</f>
        <v>1</v>
      </c>
      <c r="GM22" s="112"/>
      <c r="GN22" s="9" t="s">
        <v>306</v>
      </c>
      <c r="GO22" s="102" t="s">
        <v>340</v>
      </c>
      <c r="GQ22" s="11">
        <f>IF(GP22="Kopman",1.4,1)</f>
        <v>1</v>
      </c>
      <c r="GR22" s="112"/>
      <c r="GS22" s="9" t="s">
        <v>306</v>
      </c>
      <c r="GT22" s="102" t="s">
        <v>297</v>
      </c>
      <c r="GV22" s="11">
        <f>IF(GU22="Kopman",1.4,1)</f>
        <v>1</v>
      </c>
      <c r="GW22" s="112"/>
      <c r="GX22" s="9" t="s">
        <v>306</v>
      </c>
      <c r="GY22" s="102" t="s">
        <v>340</v>
      </c>
      <c r="HA22" s="11">
        <f>IF(GZ22="Kopman",1.4,1)</f>
        <v>1</v>
      </c>
      <c r="HB22" s="112"/>
      <c r="HC22" s="9" t="s">
        <v>306</v>
      </c>
      <c r="HD22" s="22" t="s">
        <v>330</v>
      </c>
      <c r="HF22" s="11">
        <f>IF(HE22="Kopman",1.4,1)</f>
        <v>1</v>
      </c>
      <c r="HG22" s="112"/>
      <c r="HH22" s="9" t="s">
        <v>306</v>
      </c>
      <c r="HI22" s="102" t="s">
        <v>274</v>
      </c>
      <c r="HK22" s="11">
        <f>IF(HJ22="Kopman",1.4,1)</f>
        <v>1</v>
      </c>
      <c r="HL22" s="112"/>
      <c r="HM22" s="9" t="s">
        <v>306</v>
      </c>
      <c r="HN22" s="102" t="s">
        <v>432</v>
      </c>
      <c r="HP22" s="11">
        <f>IF(HO22="Kopman",1.4,1)</f>
        <v>1</v>
      </c>
      <c r="HQ22" s="112"/>
      <c r="HR22" s="9" t="s">
        <v>306</v>
      </c>
      <c r="HS22" s="111" t="s">
        <v>340</v>
      </c>
      <c r="HU22" s="11">
        <f>IF(HT22="Kopman",1.4,1)</f>
        <v>1</v>
      </c>
      <c r="HV22" s="112"/>
      <c r="HW22" s="9" t="s">
        <v>306</v>
      </c>
      <c r="HX22" s="102" t="s">
        <v>297</v>
      </c>
      <c r="HZ22" s="11">
        <f>IF(HY22="Kopman",1.4,1)</f>
        <v>1</v>
      </c>
      <c r="IA22" s="112"/>
      <c r="IB22" s="9" t="s">
        <v>306</v>
      </c>
      <c r="IC22" s="102" t="s">
        <v>340</v>
      </c>
      <c r="IE22" s="11">
        <f>IF(ID22="Kopman",1.4,1)</f>
        <v>1</v>
      </c>
      <c r="IF22" s="112"/>
      <c r="IG22" s="9" t="s">
        <v>306</v>
      </c>
      <c r="IH22" s="102" t="s">
        <v>424</v>
      </c>
      <c r="IJ22" s="11">
        <f>IF(II22="Kopman",1.4,1)</f>
        <v>1</v>
      </c>
      <c r="IK22" s="112"/>
      <c r="IL22" s="9" t="s">
        <v>306</v>
      </c>
      <c r="IM22" s="102" t="s">
        <v>349</v>
      </c>
      <c r="IO22" s="11">
        <f>IF(IN22="Kopman",1.4,1)</f>
        <v>1</v>
      </c>
      <c r="IP22" s="15"/>
      <c r="IQ22" s="9" t="s">
        <v>306</v>
      </c>
      <c r="IR22" s="102" t="s">
        <v>349</v>
      </c>
      <c r="IT22" s="11">
        <f>IF(IS22="Kopman",1.4,1)</f>
        <v>1</v>
      </c>
      <c r="IU22" s="15"/>
      <c r="IV22" s="9" t="s">
        <v>306</v>
      </c>
      <c r="IW22" s="102" t="s">
        <v>424</v>
      </c>
      <c r="IY22" s="11">
        <f>IF(IX22="Kopman",1.4,1)</f>
        <v>1</v>
      </c>
      <c r="IZ22" s="15"/>
      <c r="JA22" s="9" t="s">
        <v>306</v>
      </c>
      <c r="JB22" s="102" t="s">
        <v>645</v>
      </c>
      <c r="JD22" s="11">
        <f>IF(JC22="Kopman",1.4,1)</f>
        <v>1</v>
      </c>
      <c r="JE22" s="15"/>
      <c r="JF22" s="9" t="s">
        <v>306</v>
      </c>
      <c r="JG22" s="102" t="s">
        <v>279</v>
      </c>
      <c r="JI22" s="11">
        <f>IF(JH22="Kopman",1.4,1)</f>
        <v>1</v>
      </c>
      <c r="JJ22" s="15"/>
      <c r="JK22" s="9" t="s">
        <v>306</v>
      </c>
      <c r="JL22" s="102" t="s">
        <v>297</v>
      </c>
      <c r="JN22" s="11">
        <f>IF(JM22="Kopman",1.4,1)</f>
        <v>1</v>
      </c>
      <c r="JO22" s="15"/>
      <c r="JP22" s="9" t="s">
        <v>306</v>
      </c>
      <c r="JQ22" s="102" t="s">
        <v>329</v>
      </c>
      <c r="JS22" s="11">
        <f>IF(JR22="Kopman",1.4,1)</f>
        <v>1</v>
      </c>
      <c r="JT22" s="15"/>
      <c r="JU22" s="9" t="s">
        <v>306</v>
      </c>
      <c r="JV22" s="102" t="s">
        <v>466</v>
      </c>
      <c r="JX22" s="11">
        <f>IF(JW22="Kopman",1.4,1)</f>
        <v>1</v>
      </c>
      <c r="JY22" s="15"/>
      <c r="JZ22" s="9" t="s">
        <v>306</v>
      </c>
      <c r="KA22" s="102" t="s">
        <v>552</v>
      </c>
      <c r="KC22" s="11">
        <f>IF(KB22="Kopman",1.4,1)</f>
        <v>1</v>
      </c>
      <c r="KD22" s="15"/>
      <c r="KE22" s="9" t="s">
        <v>306</v>
      </c>
      <c r="KF22" s="102" t="s">
        <v>464</v>
      </c>
      <c r="KG22" s="12"/>
      <c r="KH22" s="11">
        <f>IF(KG22="Kopman",1.4,1)</f>
        <v>1</v>
      </c>
      <c r="KI22" s="15"/>
      <c r="KJ22" s="9" t="s">
        <v>306</v>
      </c>
      <c r="KK22" s="102" t="s">
        <v>424</v>
      </c>
      <c r="KM22" s="11">
        <f>IF(KL22="Kopman",1.4,1)</f>
        <v>1</v>
      </c>
      <c r="KN22" s="15"/>
      <c r="KO22" s="9" t="s">
        <v>306</v>
      </c>
      <c r="KP22" s="22" t="s">
        <v>329</v>
      </c>
      <c r="KR22" s="11">
        <f>IF(KQ22="Kopman",1.4,1)</f>
        <v>1</v>
      </c>
      <c r="KS22" s="15"/>
      <c r="KT22" s="9" t="s">
        <v>306</v>
      </c>
      <c r="KU22" s="113" t="s">
        <v>464</v>
      </c>
      <c r="KW22" s="11">
        <f>IF(KV22="Kopman",1.4,1)</f>
        <v>1</v>
      </c>
      <c r="KX22" s="15"/>
      <c r="KY22" s="9" t="s">
        <v>306</v>
      </c>
      <c r="KZ22" s="102" t="s">
        <v>274</v>
      </c>
      <c r="LB22" s="11">
        <f>IF(LA22="Kopman",1.4,1)</f>
        <v>1</v>
      </c>
      <c r="LC22" s="15"/>
      <c r="LD22" s="9" t="s">
        <v>306</v>
      </c>
      <c r="LE22" s="102" t="s">
        <v>298</v>
      </c>
      <c r="LG22" s="11">
        <f>IF(LF22="Kopman",1.4,1)</f>
        <v>1</v>
      </c>
      <c r="LH22" s="15"/>
      <c r="LI22" s="9" t="s">
        <v>306</v>
      </c>
      <c r="LJ22" s="102" t="s">
        <v>279</v>
      </c>
      <c r="LL22" s="11">
        <f>IF(LK22="Kopman",1.4,1)</f>
        <v>1</v>
      </c>
      <c r="LM22" s="15"/>
      <c r="LN22" s="9" t="s">
        <v>306</v>
      </c>
      <c r="LO22" s="102" t="s">
        <v>464</v>
      </c>
      <c r="LQ22" s="11">
        <f>IF(LP22="Kopman",1.4,1)</f>
        <v>1</v>
      </c>
      <c r="LR22" s="15"/>
      <c r="LS22" s="9" t="s">
        <v>306</v>
      </c>
      <c r="LT22" s="102" t="s">
        <v>645</v>
      </c>
      <c r="LV22" s="11">
        <f>IF(LU22="Kopman",1.4,1)</f>
        <v>1</v>
      </c>
      <c r="LW22" s="15"/>
      <c r="LX22" s="9" t="s">
        <v>306</v>
      </c>
      <c r="LY22" s="102" t="s">
        <v>274</v>
      </c>
      <c r="MA22" s="11">
        <f>IF(LZ22="Kopman",1.4,1)</f>
        <v>1</v>
      </c>
      <c r="MB22" s="15"/>
      <c r="MC22" s="9" t="s">
        <v>306</v>
      </c>
      <c r="MD22" s="102" t="s">
        <v>274</v>
      </c>
      <c r="MF22" s="11">
        <f>IF(ME22="Kopman",1.4,1)</f>
        <v>1</v>
      </c>
      <c r="MG22" s="15"/>
      <c r="MH22" s="9" t="s">
        <v>306</v>
      </c>
      <c r="MI22" s="102" t="s">
        <v>408</v>
      </c>
      <c r="MK22" s="11">
        <f>IF(MJ22="Kopman",1.4,1)</f>
        <v>1</v>
      </c>
      <c r="ML22" s="15"/>
      <c r="MM22" s="9" t="s">
        <v>306</v>
      </c>
      <c r="MN22" s="114" t="s">
        <v>424</v>
      </c>
      <c r="MP22" s="11">
        <f>IF(MO22="Kopman",1.4,1)</f>
        <v>1</v>
      </c>
      <c r="MQ22" s="15"/>
      <c r="MR22" s="9" t="s">
        <v>306</v>
      </c>
      <c r="MS22" s="102" t="s">
        <v>293</v>
      </c>
      <c r="MU22" s="11">
        <f>IF(MT22="Kopman",1.4,1)</f>
        <v>1</v>
      </c>
      <c r="MV22" s="15"/>
      <c r="MW22" s="9" t="s">
        <v>306</v>
      </c>
      <c r="MX22" s="102" t="s">
        <v>355</v>
      </c>
      <c r="MZ22" s="11">
        <f>IF(MY22="Kopman",1.4,1)</f>
        <v>1</v>
      </c>
      <c r="NA22" s="15"/>
      <c r="NB22" s="9" t="s">
        <v>306</v>
      </c>
      <c r="NC22" s="102" t="s">
        <v>298</v>
      </c>
      <c r="NE22" s="11">
        <f>IF(ND22="Kopman",1.4,1)</f>
        <v>1</v>
      </c>
      <c r="NF22" s="15"/>
      <c r="NG22" s="9" t="s">
        <v>306</v>
      </c>
      <c r="NH22" s="102" t="s">
        <v>297</v>
      </c>
      <c r="NJ22" s="11">
        <f>IF(NI22="Kopman",1.4,1)</f>
        <v>1</v>
      </c>
      <c r="NK22" s="15"/>
      <c r="NL22" s="9" t="s">
        <v>306</v>
      </c>
      <c r="NM22" s="102" t="s">
        <v>340</v>
      </c>
      <c r="NO22" s="11">
        <f>IF(NN22="Kopman",1.4,1)</f>
        <v>1</v>
      </c>
      <c r="NP22" s="15"/>
      <c r="NQ22" s="9" t="s">
        <v>306</v>
      </c>
      <c r="NR22" s="102" t="s">
        <v>297</v>
      </c>
      <c r="NT22" s="11">
        <f>IF(NS22="Kopman",1.4,1)</f>
        <v>1</v>
      </c>
      <c r="NU22" s="15"/>
      <c r="NV22" s="9" t="s">
        <v>306</v>
      </c>
      <c r="NW22" s="102" t="s">
        <v>340</v>
      </c>
      <c r="NY22" s="11">
        <f>IF(NX22="Kopman",1.4,1)</f>
        <v>1</v>
      </c>
      <c r="NZ22" s="15"/>
      <c r="OA22" s="9" t="s">
        <v>306</v>
      </c>
      <c r="OB22" s="102" t="s">
        <v>424</v>
      </c>
      <c r="OD22" s="11">
        <f>IF(OC22="Kopman",1.4,1)</f>
        <v>1</v>
      </c>
      <c r="OE22" s="15"/>
      <c r="OF22" s="9" t="s">
        <v>306</v>
      </c>
      <c r="OG22" s="102" t="s">
        <v>297</v>
      </c>
      <c r="OI22" s="11">
        <f>IF(OH22="Kopman",1.4,1)</f>
        <v>1</v>
      </c>
      <c r="OJ22" s="15"/>
      <c r="OK22" s="9" t="s">
        <v>306</v>
      </c>
      <c r="OL22" s="102" t="s">
        <v>464</v>
      </c>
      <c r="ON22" s="11">
        <f>IF(OM22="Kopman",1.4,1)</f>
        <v>1</v>
      </c>
      <c r="OO22" s="15"/>
      <c r="OP22" s="9" t="s">
        <v>306</v>
      </c>
      <c r="OQ22" s="102" t="s">
        <v>424</v>
      </c>
      <c r="OS22" s="11">
        <f>IF(OR22="Kopman",1.4,1)</f>
        <v>1</v>
      </c>
      <c r="OT22" s="15"/>
      <c r="OU22" s="9" t="s">
        <v>306</v>
      </c>
      <c r="OV22" s="102" t="s">
        <v>297</v>
      </c>
      <c r="OX22" s="11">
        <f>IF(OW22="Kopman",1.4,1)</f>
        <v>1</v>
      </c>
      <c r="OY22" s="15"/>
      <c r="OZ22" s="9" t="s">
        <v>306</v>
      </c>
      <c r="PA22" s="22" t="s">
        <v>424</v>
      </c>
      <c r="PC22" s="11">
        <f>IF(PB22="Kopman",1.4,1)</f>
        <v>1</v>
      </c>
      <c r="PD22" s="15"/>
      <c r="PE22" s="9" t="s">
        <v>306</v>
      </c>
      <c r="PF22" s="102" t="s">
        <v>340</v>
      </c>
      <c r="PH22" s="11">
        <f>IF(PG22="Kopman",1.4,1)</f>
        <v>1</v>
      </c>
      <c r="PI22" s="15"/>
      <c r="PJ22" s="9" t="s">
        <v>306</v>
      </c>
      <c r="PK22" s="22" t="s">
        <v>340</v>
      </c>
      <c r="PM22" s="11">
        <f>IF(PL22="Kopman",1.4,1)</f>
        <v>1</v>
      </c>
      <c r="PN22" s="15"/>
      <c r="PO22" s="9" t="s">
        <v>306</v>
      </c>
      <c r="PP22" s="102" t="s">
        <v>297</v>
      </c>
      <c r="PR22" s="11">
        <f>IF(PQ22="Kopman",1.4,1)</f>
        <v>1</v>
      </c>
      <c r="PS22" s="15"/>
      <c r="PT22" s="9" t="s">
        <v>306</v>
      </c>
      <c r="PU22" s="102" t="s">
        <v>394</v>
      </c>
      <c r="PW22" s="11">
        <f>IF(PV22="Kopman",1.4,1)</f>
        <v>1</v>
      </c>
      <c r="PX22" s="15"/>
      <c r="PY22" s="9" t="s">
        <v>306</v>
      </c>
      <c r="PZ22" s="102" t="s">
        <v>424</v>
      </c>
      <c r="QB22" s="11">
        <f>IF(QA22="Kopman",1.4,1)</f>
        <v>1</v>
      </c>
      <c r="QC22" s="15"/>
      <c r="QD22" s="9" t="s">
        <v>306</v>
      </c>
      <c r="QE22" s="102" t="s">
        <v>464</v>
      </c>
      <c r="QG22" s="11">
        <f>IF(QF22="Kopman",1.4,1)</f>
        <v>1</v>
      </c>
      <c r="QH22" s="15"/>
      <c r="QI22" s="9" t="s">
        <v>306</v>
      </c>
      <c r="QJ22" s="102" t="s">
        <v>330</v>
      </c>
      <c r="QL22" s="11">
        <f>IF(QK22="Kopman",1.4,1)</f>
        <v>1</v>
      </c>
      <c r="QM22" s="15"/>
      <c r="QN22" s="9" t="s">
        <v>306</v>
      </c>
      <c r="QO22" s="102" t="s">
        <v>552</v>
      </c>
      <c r="QQ22" s="11">
        <f>IF(QP22="Kopman",1.4,1)</f>
        <v>1</v>
      </c>
      <c r="QR22" s="15"/>
      <c r="QS22" s="9" t="s">
        <v>306</v>
      </c>
      <c r="QT22" s="118" t="s">
        <v>279</v>
      </c>
      <c r="QV22" s="11">
        <f>IF(QU22="Kopman",1.4,1)</f>
        <v>1</v>
      </c>
      <c r="QW22" s="15"/>
      <c r="QX22" s="9" t="s">
        <v>306</v>
      </c>
      <c r="QY22" s="111" t="s">
        <v>432</v>
      </c>
      <c r="RA22" s="11">
        <f>IF(QZ22="Kopman",1.4,1)</f>
        <v>1</v>
      </c>
      <c r="RB22" s="15"/>
      <c r="RC22" s="9" t="s">
        <v>306</v>
      </c>
      <c r="RD22" s="102" t="s">
        <v>274</v>
      </c>
      <c r="RF22" s="11">
        <f>IF(RE22="Kopman",1.4,1)</f>
        <v>1</v>
      </c>
      <c r="RG22" s="15"/>
      <c r="RH22" s="9" t="s">
        <v>306</v>
      </c>
      <c r="RI22" s="102" t="s">
        <v>274</v>
      </c>
      <c r="RK22" s="11">
        <f>IF(RJ22="Kopman",1.4,1)</f>
        <v>1</v>
      </c>
      <c r="RL22" s="15"/>
      <c r="RM22" s="9" t="s">
        <v>306</v>
      </c>
      <c r="RN22" s="115" t="s">
        <v>274</v>
      </c>
      <c r="RP22" s="11">
        <f>IF(RO22="Kopman",1.4,1)</f>
        <v>1</v>
      </c>
      <c r="RQ22" s="15"/>
      <c r="RR22" s="9" t="s">
        <v>306</v>
      </c>
      <c r="RS22" s="102" t="s">
        <v>349</v>
      </c>
      <c r="RU22" s="11">
        <f>IF(RT22="Kopman",1.4,1)</f>
        <v>1</v>
      </c>
      <c r="RV22" s="15"/>
      <c r="RW22" s="9" t="s">
        <v>306</v>
      </c>
      <c r="RX22" s="102" t="s">
        <v>418</v>
      </c>
      <c r="RZ22" s="11">
        <f>IF(RY22="Kopman",1.4,1)</f>
        <v>1</v>
      </c>
      <c r="SA22" s="15"/>
      <c r="SB22" s="9" t="s">
        <v>306</v>
      </c>
      <c r="SC22" s="117" t="s">
        <v>424</v>
      </c>
      <c r="SE22" s="11">
        <f>IF(SD22="Kopman",1.4,1)</f>
        <v>1</v>
      </c>
      <c r="SF22" s="15"/>
      <c r="SG22" s="9" t="s">
        <v>306</v>
      </c>
      <c r="SH22" s="102" t="s">
        <v>432</v>
      </c>
      <c r="SJ22" s="11">
        <f>IF(SI22="Kopman",1.4,1)</f>
        <v>1</v>
      </c>
      <c r="SK22" s="15"/>
      <c r="SL22" s="9" t="s">
        <v>306</v>
      </c>
      <c r="SM22" s="102" t="s">
        <v>329</v>
      </c>
      <c r="SO22" s="11">
        <f>IF(SN22="Kopman",1.4,1)</f>
        <v>1</v>
      </c>
      <c r="SP22" s="15"/>
      <c r="SQ22" s="9" t="s">
        <v>306</v>
      </c>
      <c r="SR22" s="102" t="s">
        <v>343</v>
      </c>
      <c r="ST22" s="11">
        <f>IF(SS22="Kopman",1.4,1)</f>
        <v>1</v>
      </c>
      <c r="SU22" s="15"/>
      <c r="SV22" s="9" t="s">
        <v>306</v>
      </c>
      <c r="SW22" s="102" t="s">
        <v>499</v>
      </c>
      <c r="SY22" s="11">
        <f>IF(SX22="Kopman",1.4,1)</f>
        <v>1</v>
      </c>
      <c r="SZ22" s="15"/>
      <c r="TA22" s="9" t="s">
        <v>306</v>
      </c>
      <c r="TB22" s="102" t="s">
        <v>432</v>
      </c>
      <c r="TD22" s="11">
        <f>IF(TC22="Kopman",1.4,1)</f>
        <v>1</v>
      </c>
      <c r="TE22" s="15"/>
      <c r="TF22" s="9" t="s">
        <v>306</v>
      </c>
      <c r="TG22" s="102" t="s">
        <v>279</v>
      </c>
      <c r="TI22" s="11">
        <f>IF(TH22="Kopman",1.4,1)</f>
        <v>1</v>
      </c>
      <c r="TJ22" s="15"/>
      <c r="TK22" s="9" t="s">
        <v>306</v>
      </c>
      <c r="TL22" s="102" t="s">
        <v>274</v>
      </c>
      <c r="TN22" s="11">
        <f>IF(TM22="Kopman",1.4,1)</f>
        <v>1</v>
      </c>
      <c r="TO22" s="15"/>
      <c r="TP22" s="9" t="s">
        <v>306</v>
      </c>
      <c r="TQ22" s="113" t="s">
        <v>279</v>
      </c>
      <c r="TS22" s="11">
        <f>IF(TR22="Kopman",1.4,1)</f>
        <v>1</v>
      </c>
      <c r="TT22" s="15"/>
      <c r="TU22" s="9" t="s">
        <v>306</v>
      </c>
      <c r="TV22" s="102" t="s">
        <v>298</v>
      </c>
      <c r="TX22" s="11">
        <f>IF(TW22="Kopman",1.4,1)</f>
        <v>1</v>
      </c>
      <c r="TY22" s="15"/>
      <c r="TZ22" s="9" t="s">
        <v>306</v>
      </c>
      <c r="UA22" s="102" t="s">
        <v>432</v>
      </c>
      <c r="UC22" s="11">
        <f>IF(UB22="Kopman",1.4,1)</f>
        <v>1</v>
      </c>
      <c r="UD22" s="15"/>
      <c r="UE22" s="9" t="s">
        <v>306</v>
      </c>
      <c r="UF22" s="102" t="s">
        <v>274</v>
      </c>
      <c r="UH22" s="11">
        <f>IF(UG22="Kopman",1.4,1)</f>
        <v>1</v>
      </c>
      <c r="UI22" s="15"/>
      <c r="UJ22" s="9" t="s">
        <v>306</v>
      </c>
      <c r="UK22" s="102" t="s">
        <v>464</v>
      </c>
      <c r="UM22" s="11">
        <f>IF(UL22="Kopman",1.4,1)</f>
        <v>1</v>
      </c>
      <c r="UN22" s="15"/>
      <c r="UO22" s="9" t="s">
        <v>306</v>
      </c>
      <c r="UP22" s="113" t="s">
        <v>293</v>
      </c>
      <c r="UR22" s="11">
        <f>IF(UQ22="Kopman",1.4,1)</f>
        <v>1</v>
      </c>
      <c r="US22" s="15"/>
      <c r="UT22" s="9" t="s">
        <v>306</v>
      </c>
      <c r="UU22" s="102" t="s">
        <v>297</v>
      </c>
      <c r="UW22" s="11">
        <f>IF(UV22="Kopman",1.4,1)</f>
        <v>1</v>
      </c>
      <c r="UX22" s="15"/>
      <c r="UY22" s="9" t="s">
        <v>306</v>
      </c>
      <c r="UZ22" s="102" t="s">
        <v>279</v>
      </c>
      <c r="VB22" s="11">
        <f>IF(VA22="Kopman",1.4,1)</f>
        <v>1</v>
      </c>
      <c r="VC22" s="15"/>
      <c r="VD22" s="9" t="s">
        <v>306</v>
      </c>
      <c r="VE22" s="102" t="s">
        <v>394</v>
      </c>
      <c r="VG22" s="11">
        <f>IF(VF22="Kopman",1.4,1)</f>
        <v>1</v>
      </c>
      <c r="VH22" s="15"/>
      <c r="VI22" s="9" t="s">
        <v>306</v>
      </c>
      <c r="VJ22" s="102" t="s">
        <v>424</v>
      </c>
      <c r="VL22" s="11">
        <f>IF(VK22="Kopman",1.4,1)</f>
        <v>1</v>
      </c>
      <c r="VM22" s="15"/>
      <c r="VN22" s="9" t="s">
        <v>306</v>
      </c>
      <c r="VO22" s="102" t="s">
        <v>330</v>
      </c>
      <c r="VQ22" s="11">
        <f>IF(VP22="Kopman",1.4,1)</f>
        <v>1</v>
      </c>
      <c r="VR22" s="15"/>
      <c r="VS22" s="9" t="s">
        <v>306</v>
      </c>
      <c r="VT22" s="102" t="s">
        <v>645</v>
      </c>
      <c r="VV22" s="11">
        <f>IF(VU22="Kopman",1.4,1)</f>
        <v>1</v>
      </c>
      <c r="VW22" s="15"/>
      <c r="VX22" s="9" t="s">
        <v>306</v>
      </c>
      <c r="VY22" s="102" t="s">
        <v>552</v>
      </c>
      <c r="WA22" s="11">
        <f>IF(VZ22="Kopman",1.4,1)</f>
        <v>1</v>
      </c>
      <c r="WB22" s="15"/>
      <c r="WC22" s="9" t="s">
        <v>306</v>
      </c>
      <c r="WD22" s="22" t="s">
        <v>274</v>
      </c>
      <c r="WF22" s="11">
        <f>IF(WE22="Kopman",1.4,1)</f>
        <v>1</v>
      </c>
      <c r="WG22" s="15"/>
      <c r="WH22" s="9" t="s">
        <v>306</v>
      </c>
      <c r="WI22" s="102" t="s">
        <v>274</v>
      </c>
      <c r="WK22" s="11">
        <f>IF(WJ22="Kopman",1.4,1)</f>
        <v>1</v>
      </c>
      <c r="WL22" s="15"/>
      <c r="WM22" s="9" t="s">
        <v>306</v>
      </c>
      <c r="WN22" s="102" t="s">
        <v>464</v>
      </c>
      <c r="WP22" s="11">
        <f>IF(WO22="Kopman",1.4,1)</f>
        <v>1</v>
      </c>
      <c r="WQ22" s="15"/>
      <c r="WR22" s="9" t="s">
        <v>306</v>
      </c>
      <c r="WS22" s="22" t="s">
        <v>274</v>
      </c>
      <c r="WU22" s="11">
        <f>IF(WT22="Kopman",1.4,1)</f>
        <v>1</v>
      </c>
      <c r="WV22" s="15"/>
      <c r="WW22" s="9" t="s">
        <v>306</v>
      </c>
      <c r="WX22" s="22" t="s">
        <v>297</v>
      </c>
      <c r="WZ22" s="11">
        <f>IF(WY22="Kopman",1.4,1)</f>
        <v>1</v>
      </c>
      <c r="XA22" s="15"/>
      <c r="XB22" s="9" t="s">
        <v>306</v>
      </c>
      <c r="XC22" s="102" t="s">
        <v>274</v>
      </c>
      <c r="XE22" s="11">
        <f>IF(XD22="Kopman",1.4,1)</f>
        <v>1</v>
      </c>
      <c r="XF22" s="15"/>
      <c r="XG22" s="9" t="s">
        <v>306</v>
      </c>
      <c r="XH22" s="102" t="s">
        <v>274</v>
      </c>
      <c r="XJ22" s="11">
        <f>IF(XI22="Kopman",1.4,1)</f>
        <v>1</v>
      </c>
      <c r="XK22" s="15"/>
      <c r="XL22" s="9" t="s">
        <v>306</v>
      </c>
      <c r="XM22" s="102" t="s">
        <v>349</v>
      </c>
      <c r="XO22" s="11">
        <f>IF(XN22="Kopman",1.4,1)</f>
        <v>1</v>
      </c>
      <c r="XP22" s="15"/>
      <c r="XQ22" s="9" t="s">
        <v>306</v>
      </c>
      <c r="XR22" s="102" t="s">
        <v>432</v>
      </c>
      <c r="XT22" s="11">
        <f>IF(XS22="Kopman",1.4,1)</f>
        <v>1</v>
      </c>
      <c r="XU22" s="15"/>
      <c r="XV22" s="9" t="s">
        <v>306</v>
      </c>
      <c r="XW22" s="102" t="s">
        <v>274</v>
      </c>
      <c r="XY22" s="11">
        <f>IF(XX22="Kopman",1.4,1)</f>
        <v>1</v>
      </c>
      <c r="XZ22" s="15"/>
      <c r="YA22" s="9" t="s">
        <v>306</v>
      </c>
      <c r="YB22" s="102" t="s">
        <v>274</v>
      </c>
      <c r="YD22" s="11">
        <f>IF(YC22="Kopman",1.4,1)</f>
        <v>1</v>
      </c>
      <c r="YE22" s="15"/>
      <c r="YF22" s="9" t="s">
        <v>306</v>
      </c>
      <c r="YG22" s="102" t="s">
        <v>330</v>
      </c>
      <c r="YI22" s="11">
        <f>IF(YH22="Kopman",1.4,1)</f>
        <v>1</v>
      </c>
      <c r="YJ22" s="15"/>
      <c r="YK22" s="9" t="s">
        <v>306</v>
      </c>
      <c r="YL22" s="22" t="s">
        <v>424</v>
      </c>
      <c r="YN22" s="11">
        <f>IF(YM22="Kopman",1.4,1)</f>
        <v>1</v>
      </c>
      <c r="YO22" s="15"/>
      <c r="YP22" s="9" t="s">
        <v>306</v>
      </c>
      <c r="YQ22" s="102" t="s">
        <v>424</v>
      </c>
      <c r="YS22" s="11">
        <f>IF(YR22="Kopman",1.4,1)</f>
        <v>1</v>
      </c>
      <c r="YT22" s="15"/>
      <c r="YU22" s="9" t="s">
        <v>306</v>
      </c>
      <c r="YV22" s="22" t="s">
        <v>340</v>
      </c>
      <c r="YX22" s="11">
        <f>IF(YW22="Kopman",1.4,1)</f>
        <v>1</v>
      </c>
      <c r="YY22" s="15"/>
      <c r="YZ22" s="9" t="s">
        <v>306</v>
      </c>
      <c r="ZA22" s="102" t="s">
        <v>297</v>
      </c>
      <c r="ZC22" s="11">
        <f>IF(ZB22="Kopman",1.4,1)</f>
        <v>1</v>
      </c>
      <c r="ZD22" s="15"/>
    </row>
    <row r="23" spans="1:680" s="10" customFormat="1">
      <c r="A23" s="9" t="s">
        <v>327</v>
      </c>
      <c r="B23" s="111" t="s">
        <v>288</v>
      </c>
      <c r="D23" s="12"/>
      <c r="E23" s="112"/>
      <c r="F23" s="9" t="s">
        <v>327</v>
      </c>
      <c r="G23" s="102" t="s">
        <v>288</v>
      </c>
      <c r="I23" s="12"/>
      <c r="J23" s="112"/>
      <c r="K23" s="9" t="s">
        <v>327</v>
      </c>
      <c r="L23" s="102" t="s">
        <v>464</v>
      </c>
      <c r="N23" s="12"/>
      <c r="O23" s="112"/>
      <c r="P23" s="9" t="s">
        <v>327</v>
      </c>
      <c r="Q23" s="102" t="s">
        <v>424</v>
      </c>
      <c r="S23" s="12"/>
      <c r="T23" s="112"/>
      <c r="U23" s="9" t="s">
        <v>327</v>
      </c>
      <c r="V23" s="102" t="s">
        <v>340</v>
      </c>
      <c r="X23" s="12"/>
      <c r="Y23" s="112"/>
      <c r="Z23" s="9" t="s">
        <v>327</v>
      </c>
      <c r="AA23" s="102" t="s">
        <v>466</v>
      </c>
      <c r="AC23" s="12"/>
      <c r="AD23" s="112"/>
      <c r="AE23" s="9" t="s">
        <v>327</v>
      </c>
      <c r="AF23" s="102" t="s">
        <v>552</v>
      </c>
      <c r="AH23" s="12"/>
      <c r="AI23" s="112"/>
      <c r="AJ23" s="9" t="s">
        <v>327</v>
      </c>
      <c r="AK23" s="102" t="s">
        <v>330</v>
      </c>
      <c r="AM23" s="12"/>
      <c r="AN23" s="112"/>
      <c r="AO23" s="9" t="s">
        <v>327</v>
      </c>
      <c r="AP23" s="102" t="s">
        <v>288</v>
      </c>
      <c r="AR23" s="12"/>
      <c r="AS23" s="112"/>
      <c r="AT23" s="9" t="s">
        <v>327</v>
      </c>
      <c r="AU23" s="102" t="s">
        <v>394</v>
      </c>
      <c r="AW23" s="12"/>
      <c r="AX23" s="112"/>
      <c r="AY23" s="9" t="s">
        <v>327</v>
      </c>
      <c r="AZ23" s="102" t="s">
        <v>343</v>
      </c>
      <c r="BB23" s="12"/>
      <c r="BC23" s="112"/>
      <c r="BD23" s="9" t="s">
        <v>327</v>
      </c>
      <c r="BE23" s="102" t="s">
        <v>340</v>
      </c>
      <c r="BG23" s="12"/>
      <c r="BH23" s="112"/>
      <c r="BI23" s="9" t="s">
        <v>327</v>
      </c>
      <c r="BJ23" s="102" t="s">
        <v>340</v>
      </c>
      <c r="BL23" s="12"/>
      <c r="BM23" s="112"/>
      <c r="BN23" s="9" t="s">
        <v>327</v>
      </c>
      <c r="BO23" s="102" t="s">
        <v>340</v>
      </c>
      <c r="BQ23" s="12"/>
      <c r="BR23" s="112"/>
      <c r="BS23" s="9" t="s">
        <v>327</v>
      </c>
      <c r="BT23" s="102" t="s">
        <v>288</v>
      </c>
      <c r="BV23" s="12"/>
      <c r="BW23" s="112"/>
      <c r="BX23" s="9" t="s">
        <v>327</v>
      </c>
      <c r="BY23" s="102" t="s">
        <v>552</v>
      </c>
      <c r="CA23" s="12"/>
      <c r="CB23" s="112"/>
      <c r="CC23" s="9" t="s">
        <v>327</v>
      </c>
      <c r="CD23" s="102" t="s">
        <v>394</v>
      </c>
      <c r="CF23" s="12"/>
      <c r="CG23" s="112"/>
      <c r="CH23" s="9" t="s">
        <v>327</v>
      </c>
      <c r="CI23" s="102" t="s">
        <v>394</v>
      </c>
      <c r="CK23" s="12"/>
      <c r="CL23" s="112"/>
      <c r="CM23" s="9" t="s">
        <v>327</v>
      </c>
      <c r="CN23" s="102" t="s">
        <v>288</v>
      </c>
      <c r="CP23" s="12"/>
      <c r="CQ23" s="112"/>
      <c r="CR23" s="9" t="s">
        <v>327</v>
      </c>
      <c r="CS23" s="102" t="s">
        <v>340</v>
      </c>
      <c r="CU23" s="12"/>
      <c r="CV23" s="112"/>
      <c r="CW23" s="9" t="s">
        <v>327</v>
      </c>
      <c r="CX23" s="102" t="s">
        <v>297</v>
      </c>
      <c r="CZ23" s="12"/>
      <c r="DA23" s="112"/>
      <c r="DB23" s="9" t="s">
        <v>327</v>
      </c>
      <c r="DC23" s="102" t="s">
        <v>279</v>
      </c>
      <c r="DE23" s="12"/>
      <c r="DF23" s="112"/>
      <c r="DG23" s="9" t="s">
        <v>327</v>
      </c>
      <c r="DH23" s="102" t="s">
        <v>1181</v>
      </c>
      <c r="DJ23" s="12"/>
      <c r="DK23" s="112"/>
      <c r="DL23" s="9" t="s">
        <v>327</v>
      </c>
      <c r="DM23" s="102" t="s">
        <v>499</v>
      </c>
      <c r="DO23" s="12"/>
      <c r="DP23" s="112"/>
      <c r="DQ23" s="9" t="s">
        <v>327</v>
      </c>
      <c r="DR23" s="102" t="s">
        <v>464</v>
      </c>
      <c r="DT23" s="12"/>
      <c r="DU23" s="112"/>
      <c r="DV23" s="9" t="s">
        <v>327</v>
      </c>
      <c r="DW23" s="102" t="s">
        <v>279</v>
      </c>
      <c r="DY23" s="12"/>
      <c r="DZ23" s="112"/>
      <c r="EA23" s="9" t="s">
        <v>327</v>
      </c>
      <c r="EB23" s="102" t="s">
        <v>464</v>
      </c>
      <c r="ED23" s="12"/>
      <c r="EE23" s="112"/>
      <c r="EF23" s="9" t="s">
        <v>327</v>
      </c>
      <c r="EG23" s="102" t="s">
        <v>297</v>
      </c>
      <c r="EI23" s="12"/>
      <c r="EJ23" s="112"/>
      <c r="EK23" s="9" t="s">
        <v>327</v>
      </c>
      <c r="EL23" s="102" t="s">
        <v>408</v>
      </c>
      <c r="EN23" s="12"/>
      <c r="EO23" s="112"/>
      <c r="EP23" s="9" t="s">
        <v>327</v>
      </c>
      <c r="EQ23" s="102" t="s">
        <v>279</v>
      </c>
      <c r="ES23" s="12"/>
      <c r="ET23" s="112"/>
      <c r="EU23" s="9" t="s">
        <v>327</v>
      </c>
      <c r="EV23" s="102" t="s">
        <v>298</v>
      </c>
      <c r="EX23" s="12"/>
      <c r="EY23" s="112"/>
      <c r="EZ23" s="9" t="s">
        <v>327</v>
      </c>
      <c r="FA23" s="102" t="s">
        <v>394</v>
      </c>
      <c r="FC23" s="12"/>
      <c r="FD23" s="112"/>
      <c r="FE23" s="9" t="s">
        <v>327</v>
      </c>
      <c r="FF23" s="102" t="s">
        <v>464</v>
      </c>
      <c r="FH23" s="12"/>
      <c r="FI23" s="112"/>
      <c r="FJ23" s="9" t="s">
        <v>327</v>
      </c>
      <c r="FK23" s="102" t="s">
        <v>424</v>
      </c>
      <c r="FM23" s="12"/>
      <c r="FN23" s="112"/>
      <c r="FO23" s="9" t="s">
        <v>327</v>
      </c>
      <c r="FP23" s="102" t="s">
        <v>432</v>
      </c>
      <c r="FR23" s="12"/>
      <c r="FS23" s="112"/>
      <c r="FT23" s="9" t="s">
        <v>327</v>
      </c>
      <c r="FU23" s="102" t="s">
        <v>394</v>
      </c>
      <c r="FW23" s="12"/>
      <c r="FX23" s="112"/>
      <c r="FY23" s="9" t="s">
        <v>327</v>
      </c>
      <c r="FZ23" s="102" t="s">
        <v>274</v>
      </c>
      <c r="GB23" s="12"/>
      <c r="GC23" s="112"/>
      <c r="GD23" s="9" t="s">
        <v>327</v>
      </c>
      <c r="GE23" s="102" t="s">
        <v>466</v>
      </c>
      <c r="GG23" s="12"/>
      <c r="GH23" s="112"/>
      <c r="GI23" s="9" t="s">
        <v>327</v>
      </c>
      <c r="GJ23" s="102" t="s">
        <v>298</v>
      </c>
      <c r="GL23" s="12"/>
      <c r="GM23" s="112"/>
      <c r="GN23" s="9" t="s">
        <v>327</v>
      </c>
      <c r="GO23" s="102" t="s">
        <v>645</v>
      </c>
      <c r="GQ23" s="12"/>
      <c r="GR23" s="112"/>
      <c r="GS23" s="9" t="s">
        <v>327</v>
      </c>
      <c r="GT23" s="102" t="s">
        <v>274</v>
      </c>
      <c r="GV23" s="12"/>
      <c r="GW23" s="112"/>
      <c r="GX23" s="9" t="s">
        <v>327</v>
      </c>
      <c r="GY23" s="102" t="s">
        <v>293</v>
      </c>
      <c r="HA23" s="12"/>
      <c r="HB23" s="112"/>
      <c r="HC23" s="9" t="s">
        <v>327</v>
      </c>
      <c r="HD23" s="22" t="s">
        <v>394</v>
      </c>
      <c r="HF23" s="12"/>
      <c r="HG23" s="112"/>
      <c r="HH23" s="9" t="s">
        <v>327</v>
      </c>
      <c r="HI23" s="102" t="s">
        <v>466</v>
      </c>
      <c r="HK23" s="12"/>
      <c r="HL23" s="112"/>
      <c r="HM23" s="9" t="s">
        <v>327</v>
      </c>
      <c r="HN23" s="102" t="s">
        <v>349</v>
      </c>
      <c r="HP23" s="12"/>
      <c r="HQ23" s="112"/>
      <c r="HR23" s="9" t="s">
        <v>327</v>
      </c>
      <c r="HS23" s="111" t="s">
        <v>408</v>
      </c>
      <c r="HU23" s="12"/>
      <c r="HV23" s="112"/>
      <c r="HW23" s="9" t="s">
        <v>327</v>
      </c>
      <c r="HX23" s="102" t="s">
        <v>274</v>
      </c>
      <c r="HZ23" s="12"/>
      <c r="IA23" s="112"/>
      <c r="IB23" s="9" t="s">
        <v>327</v>
      </c>
      <c r="IC23" s="102" t="s">
        <v>645</v>
      </c>
      <c r="IE23" s="12"/>
      <c r="IF23" s="112"/>
      <c r="IG23" s="9" t="s">
        <v>327</v>
      </c>
      <c r="IH23" s="102" t="s">
        <v>274</v>
      </c>
      <c r="IJ23" s="12"/>
      <c r="IK23" s="112"/>
      <c r="IL23" s="9" t="s">
        <v>327</v>
      </c>
      <c r="IM23" s="102" t="s">
        <v>274</v>
      </c>
      <c r="IO23" s="12"/>
      <c r="IP23" s="15"/>
      <c r="IQ23" s="9" t="s">
        <v>327</v>
      </c>
      <c r="IR23" s="102" t="s">
        <v>274</v>
      </c>
      <c r="IT23" s="12"/>
      <c r="IU23" s="15"/>
      <c r="IV23" s="9" t="s">
        <v>327</v>
      </c>
      <c r="IW23" s="102" t="s">
        <v>274</v>
      </c>
      <c r="IY23" s="12"/>
      <c r="IZ23" s="15"/>
      <c r="JA23" s="9" t="s">
        <v>327</v>
      </c>
      <c r="JB23" s="102" t="s">
        <v>1181</v>
      </c>
      <c r="JD23" s="12"/>
      <c r="JE23" s="15"/>
      <c r="JF23" s="9" t="s">
        <v>327</v>
      </c>
      <c r="JG23" s="102" t="s">
        <v>296</v>
      </c>
      <c r="JI23" s="12"/>
      <c r="JJ23" s="15"/>
      <c r="JK23" s="9" t="s">
        <v>327</v>
      </c>
      <c r="JL23" s="102" t="s">
        <v>298</v>
      </c>
      <c r="JN23" s="12"/>
      <c r="JO23" s="15"/>
      <c r="JP23" s="9" t="s">
        <v>327</v>
      </c>
      <c r="JQ23" s="102" t="s">
        <v>466</v>
      </c>
      <c r="JS23" s="12"/>
      <c r="JT23" s="15"/>
      <c r="JU23" s="9" t="s">
        <v>327</v>
      </c>
      <c r="JV23" s="102" t="s">
        <v>1181</v>
      </c>
      <c r="JX23" s="12"/>
      <c r="JY23" s="15"/>
      <c r="JZ23" s="9" t="s">
        <v>327</v>
      </c>
      <c r="KA23" s="102" t="s">
        <v>394</v>
      </c>
      <c r="KC23" s="12"/>
      <c r="KD23" s="15"/>
      <c r="KE23" s="9" t="s">
        <v>327</v>
      </c>
      <c r="KF23" s="102" t="s">
        <v>466</v>
      </c>
      <c r="KG23" s="12"/>
      <c r="KH23" s="12"/>
      <c r="KI23" s="15"/>
      <c r="KJ23" s="9" t="s">
        <v>327</v>
      </c>
      <c r="KK23" s="102" t="s">
        <v>274</v>
      </c>
      <c r="KM23" s="12"/>
      <c r="KN23" s="15"/>
      <c r="KO23" s="9" t="s">
        <v>327</v>
      </c>
      <c r="KP23" s="22" t="s">
        <v>464</v>
      </c>
      <c r="KR23" s="12"/>
      <c r="KS23" s="15"/>
      <c r="KT23" s="9" t="s">
        <v>327</v>
      </c>
      <c r="KU23" s="102" t="s">
        <v>274</v>
      </c>
      <c r="KW23" s="12"/>
      <c r="KX23" s="15"/>
      <c r="KY23" s="9" t="s">
        <v>327</v>
      </c>
      <c r="KZ23" s="102" t="s">
        <v>424</v>
      </c>
      <c r="LB23" s="12"/>
      <c r="LC23" s="15"/>
      <c r="LD23" s="9" t="s">
        <v>327</v>
      </c>
      <c r="LE23" s="102" t="s">
        <v>394</v>
      </c>
      <c r="LG23" s="12"/>
      <c r="LH23" s="15"/>
      <c r="LI23" s="9" t="s">
        <v>327</v>
      </c>
      <c r="LJ23" s="102" t="s">
        <v>411</v>
      </c>
      <c r="LL23" s="12"/>
      <c r="LM23" s="15"/>
      <c r="LN23" s="9" t="s">
        <v>327</v>
      </c>
      <c r="LO23" s="102" t="s">
        <v>408</v>
      </c>
      <c r="LQ23" s="12"/>
      <c r="LR23" s="15"/>
      <c r="LS23" s="9" t="s">
        <v>327</v>
      </c>
      <c r="LT23" s="102" t="s">
        <v>424</v>
      </c>
      <c r="LV23" s="12"/>
      <c r="LW23" s="15"/>
      <c r="LX23" s="9" t="s">
        <v>327</v>
      </c>
      <c r="LY23" s="102" t="s">
        <v>645</v>
      </c>
      <c r="MA23" s="12"/>
      <c r="MB23" s="15"/>
      <c r="MC23" s="9" t="s">
        <v>327</v>
      </c>
      <c r="MD23" s="102" t="s">
        <v>296</v>
      </c>
      <c r="MF23" s="12"/>
      <c r="MG23" s="15"/>
      <c r="MH23" s="9" t="s">
        <v>327</v>
      </c>
      <c r="MI23" s="102" t="s">
        <v>298</v>
      </c>
      <c r="MK23" s="12"/>
      <c r="ML23" s="15"/>
      <c r="MM23" s="9" t="s">
        <v>327</v>
      </c>
      <c r="MN23" s="114" t="s">
        <v>330</v>
      </c>
      <c r="MP23" s="12"/>
      <c r="MQ23" s="15"/>
      <c r="MR23" s="9" t="s">
        <v>327</v>
      </c>
      <c r="MS23" s="102" t="s">
        <v>355</v>
      </c>
      <c r="MU23" s="12"/>
      <c r="MV23" s="15"/>
      <c r="MW23" s="9" t="s">
        <v>327</v>
      </c>
      <c r="MX23" s="102" t="s">
        <v>298</v>
      </c>
      <c r="MZ23" s="12"/>
      <c r="NA23" s="15"/>
      <c r="NB23" s="9" t="s">
        <v>327</v>
      </c>
      <c r="NC23" s="102" t="s">
        <v>349</v>
      </c>
      <c r="NE23" s="12"/>
      <c r="NF23" s="15"/>
      <c r="NG23" s="9" t="s">
        <v>327</v>
      </c>
      <c r="NH23" s="102" t="s">
        <v>340</v>
      </c>
      <c r="NJ23" s="12"/>
      <c r="NK23" s="15"/>
      <c r="NL23" s="9" t="s">
        <v>327</v>
      </c>
      <c r="NM23" s="102" t="s">
        <v>274</v>
      </c>
      <c r="NO23" s="12"/>
      <c r="NP23" s="15"/>
      <c r="NQ23" s="9" t="s">
        <v>327</v>
      </c>
      <c r="NR23" s="102" t="s">
        <v>279</v>
      </c>
      <c r="NT23" s="12"/>
      <c r="NU23" s="15"/>
      <c r="NV23" s="9" t="s">
        <v>327</v>
      </c>
      <c r="NW23" s="102" t="s">
        <v>274</v>
      </c>
      <c r="NY23" s="12"/>
      <c r="NZ23" s="15"/>
      <c r="OA23" s="9" t="s">
        <v>327</v>
      </c>
      <c r="OB23" s="102" t="s">
        <v>394</v>
      </c>
      <c r="OD23" s="12"/>
      <c r="OE23" s="15"/>
      <c r="OF23" s="9" t="s">
        <v>327</v>
      </c>
      <c r="OG23" s="102" t="s">
        <v>274</v>
      </c>
      <c r="OI23" s="12"/>
      <c r="OJ23" s="15"/>
      <c r="OK23" s="9" t="s">
        <v>327</v>
      </c>
      <c r="OL23" s="102" t="s">
        <v>296</v>
      </c>
      <c r="ON23" s="12"/>
      <c r="OO23" s="15"/>
      <c r="OP23" s="9" t="s">
        <v>327</v>
      </c>
      <c r="OQ23" s="102" t="s">
        <v>464</v>
      </c>
      <c r="OS23" s="12"/>
      <c r="OT23" s="15"/>
      <c r="OU23" s="9" t="s">
        <v>327</v>
      </c>
      <c r="OV23" s="102" t="s">
        <v>279</v>
      </c>
      <c r="OX23" s="12"/>
      <c r="OY23" s="15"/>
      <c r="OZ23" s="9" t="s">
        <v>327</v>
      </c>
      <c r="PA23" s="22" t="s">
        <v>274</v>
      </c>
      <c r="PC23" s="12"/>
      <c r="PD23" s="15"/>
      <c r="PE23" s="9" t="s">
        <v>327</v>
      </c>
      <c r="PF23" s="102" t="s">
        <v>552</v>
      </c>
      <c r="PH23" s="12"/>
      <c r="PI23" s="15"/>
      <c r="PJ23" s="9" t="s">
        <v>327</v>
      </c>
      <c r="PK23" s="22" t="s">
        <v>499</v>
      </c>
      <c r="PM23" s="12"/>
      <c r="PN23" s="15"/>
      <c r="PO23" s="9" t="s">
        <v>327</v>
      </c>
      <c r="PP23" s="102" t="s">
        <v>343</v>
      </c>
      <c r="PR23" s="12"/>
      <c r="PS23" s="15"/>
      <c r="PT23" s="9" t="s">
        <v>327</v>
      </c>
      <c r="PU23" s="102" t="s">
        <v>464</v>
      </c>
      <c r="PW23" s="12"/>
      <c r="PX23" s="15"/>
      <c r="PY23" s="9" t="s">
        <v>327</v>
      </c>
      <c r="PZ23" s="102" t="s">
        <v>394</v>
      </c>
      <c r="QB23" s="12"/>
      <c r="QC23" s="15"/>
      <c r="QD23" s="9" t="s">
        <v>327</v>
      </c>
      <c r="QE23" s="102" t="s">
        <v>424</v>
      </c>
      <c r="QG23" s="12"/>
      <c r="QH23" s="15"/>
      <c r="QI23" s="9" t="s">
        <v>327</v>
      </c>
      <c r="QJ23" s="102" t="s">
        <v>297</v>
      </c>
      <c r="QL23" s="12"/>
      <c r="QM23" s="15"/>
      <c r="QN23" s="9" t="s">
        <v>327</v>
      </c>
      <c r="QO23" s="102" t="s">
        <v>394</v>
      </c>
      <c r="QQ23" s="12"/>
      <c r="QR23" s="15"/>
      <c r="QS23" s="9" t="s">
        <v>327</v>
      </c>
      <c r="QT23" s="118" t="s">
        <v>330</v>
      </c>
      <c r="QV23" s="12"/>
      <c r="QW23" s="15"/>
      <c r="QX23" s="9" t="s">
        <v>327</v>
      </c>
      <c r="QY23" s="111" t="s">
        <v>394</v>
      </c>
      <c r="RA23" s="12"/>
      <c r="RB23" s="15"/>
      <c r="RC23" s="9" t="s">
        <v>327</v>
      </c>
      <c r="RD23" s="102" t="s">
        <v>330</v>
      </c>
      <c r="RF23" s="12"/>
      <c r="RG23" s="15"/>
      <c r="RH23" s="9" t="s">
        <v>327</v>
      </c>
      <c r="RI23" s="102" t="s">
        <v>499</v>
      </c>
      <c r="RK23" s="12"/>
      <c r="RL23" s="15"/>
      <c r="RM23" s="9" t="s">
        <v>327</v>
      </c>
      <c r="RN23" s="22" t="s">
        <v>424</v>
      </c>
      <c r="RP23" s="12"/>
      <c r="RQ23" s="15"/>
      <c r="RR23" s="9" t="s">
        <v>327</v>
      </c>
      <c r="RS23" s="102" t="s">
        <v>297</v>
      </c>
      <c r="RU23" s="12"/>
      <c r="RV23" s="15"/>
      <c r="RW23" s="9" t="s">
        <v>327</v>
      </c>
      <c r="RX23" s="102" t="s">
        <v>297</v>
      </c>
      <c r="RZ23" s="12"/>
      <c r="SA23" s="15"/>
      <c r="SB23" s="9" t="s">
        <v>327</v>
      </c>
      <c r="SC23" s="117" t="s">
        <v>464</v>
      </c>
      <c r="SE23" s="12"/>
      <c r="SF23" s="15"/>
      <c r="SG23" s="9" t="s">
        <v>327</v>
      </c>
      <c r="SH23" s="102" t="s">
        <v>279</v>
      </c>
      <c r="SJ23" s="12"/>
      <c r="SK23" s="15"/>
      <c r="SL23" s="9" t="s">
        <v>327</v>
      </c>
      <c r="SM23" s="102" t="s">
        <v>274</v>
      </c>
      <c r="SO23" s="12"/>
      <c r="SP23" s="15"/>
      <c r="SQ23" s="9" t="s">
        <v>327</v>
      </c>
      <c r="SR23" s="102" t="s">
        <v>466</v>
      </c>
      <c r="ST23" s="12"/>
      <c r="SU23" s="15"/>
      <c r="SV23" s="9" t="s">
        <v>327</v>
      </c>
      <c r="SW23" s="102" t="s">
        <v>418</v>
      </c>
      <c r="SY23" s="12"/>
      <c r="SZ23" s="15"/>
      <c r="TA23" s="9" t="s">
        <v>327</v>
      </c>
      <c r="TB23" s="102" t="s">
        <v>274</v>
      </c>
      <c r="TD23" s="12"/>
      <c r="TE23" s="15"/>
      <c r="TF23" s="9" t="s">
        <v>327</v>
      </c>
      <c r="TG23" s="102" t="s">
        <v>274</v>
      </c>
      <c r="TI23" s="12"/>
      <c r="TJ23" s="15"/>
      <c r="TK23" s="9" t="s">
        <v>327</v>
      </c>
      <c r="TL23" s="102" t="s">
        <v>424</v>
      </c>
      <c r="TN23" s="12"/>
      <c r="TO23" s="15"/>
      <c r="TP23" s="9" t="s">
        <v>327</v>
      </c>
      <c r="TQ23" s="102" t="s">
        <v>297</v>
      </c>
      <c r="TS23" s="12"/>
      <c r="TT23" s="15"/>
      <c r="TU23" s="9" t="s">
        <v>327</v>
      </c>
      <c r="TV23" s="102" t="s">
        <v>297</v>
      </c>
      <c r="TX23" s="12"/>
      <c r="TY23" s="15"/>
      <c r="TZ23" s="9" t="s">
        <v>327</v>
      </c>
      <c r="UA23" s="102" t="s">
        <v>552</v>
      </c>
      <c r="UC23" s="12"/>
      <c r="UD23" s="15"/>
      <c r="UE23" s="9" t="s">
        <v>327</v>
      </c>
      <c r="UF23" s="102" t="s">
        <v>343</v>
      </c>
      <c r="UH23" s="12"/>
      <c r="UI23" s="15"/>
      <c r="UJ23" s="9" t="s">
        <v>327</v>
      </c>
      <c r="UK23" s="102" t="s">
        <v>279</v>
      </c>
      <c r="UM23" s="12"/>
      <c r="UN23" s="15"/>
      <c r="UO23" s="9" t="s">
        <v>327</v>
      </c>
      <c r="UP23" s="102" t="s">
        <v>432</v>
      </c>
      <c r="UR23" s="12"/>
      <c r="US23" s="15"/>
      <c r="UT23" s="9" t="s">
        <v>327</v>
      </c>
      <c r="UU23" s="102" t="s">
        <v>1181</v>
      </c>
      <c r="UW23" s="12"/>
      <c r="UX23" s="15"/>
      <c r="UY23" s="9" t="s">
        <v>327</v>
      </c>
      <c r="UZ23" s="102" t="s">
        <v>274</v>
      </c>
      <c r="VB23" s="12"/>
      <c r="VC23" s="15"/>
      <c r="VD23" s="9" t="s">
        <v>327</v>
      </c>
      <c r="VE23" s="102" t="s">
        <v>340</v>
      </c>
      <c r="VG23" s="12"/>
      <c r="VH23" s="15"/>
      <c r="VI23" s="9" t="s">
        <v>327</v>
      </c>
      <c r="VJ23" s="102" t="s">
        <v>349</v>
      </c>
      <c r="VL23" s="12"/>
      <c r="VM23" s="15"/>
      <c r="VN23" s="9" t="s">
        <v>327</v>
      </c>
      <c r="VO23" s="102" t="s">
        <v>329</v>
      </c>
      <c r="VQ23" s="12"/>
      <c r="VR23" s="15"/>
      <c r="VS23" s="9" t="s">
        <v>327</v>
      </c>
      <c r="VT23" s="102" t="s">
        <v>298</v>
      </c>
      <c r="VV23" s="12"/>
      <c r="VW23" s="15"/>
      <c r="VX23" s="9" t="s">
        <v>327</v>
      </c>
      <c r="VY23" s="102" t="s">
        <v>343</v>
      </c>
      <c r="WA23" s="12"/>
      <c r="WB23" s="15"/>
      <c r="WC23" s="9" t="s">
        <v>327</v>
      </c>
      <c r="WD23" s="22" t="s">
        <v>279</v>
      </c>
      <c r="WF23" s="12"/>
      <c r="WG23" s="15"/>
      <c r="WH23" s="9" t="s">
        <v>327</v>
      </c>
      <c r="WI23" s="102" t="s">
        <v>466</v>
      </c>
      <c r="WK23" s="12"/>
      <c r="WL23" s="15"/>
      <c r="WM23" s="9" t="s">
        <v>327</v>
      </c>
      <c r="WN23" s="102" t="s">
        <v>329</v>
      </c>
      <c r="WP23" s="12"/>
      <c r="WQ23" s="15"/>
      <c r="WR23" s="9" t="s">
        <v>327</v>
      </c>
      <c r="WS23" s="22" t="s">
        <v>424</v>
      </c>
      <c r="WU23" s="12"/>
      <c r="WV23" s="15"/>
      <c r="WW23" s="9" t="s">
        <v>327</v>
      </c>
      <c r="WX23" s="22" t="s">
        <v>466</v>
      </c>
      <c r="WZ23" s="12"/>
      <c r="XA23" s="15"/>
      <c r="XB23" s="9" t="s">
        <v>327</v>
      </c>
      <c r="XC23" s="102" t="s">
        <v>279</v>
      </c>
      <c r="XE23" s="12"/>
      <c r="XF23" s="15"/>
      <c r="XG23" s="9" t="s">
        <v>327</v>
      </c>
      <c r="XH23" s="102" t="s">
        <v>349</v>
      </c>
      <c r="XJ23" s="12"/>
      <c r="XK23" s="15"/>
      <c r="XL23" s="9" t="s">
        <v>327</v>
      </c>
      <c r="XM23" s="102" t="s">
        <v>424</v>
      </c>
      <c r="XO23" s="12"/>
      <c r="XP23" s="15"/>
      <c r="XQ23" s="9" t="s">
        <v>327</v>
      </c>
      <c r="XR23" s="102" t="s">
        <v>645</v>
      </c>
      <c r="XT23" s="12"/>
      <c r="XU23" s="15"/>
      <c r="XV23" s="9" t="s">
        <v>327</v>
      </c>
      <c r="XW23" s="102" t="s">
        <v>297</v>
      </c>
      <c r="XY23" s="12"/>
      <c r="XZ23" s="15"/>
      <c r="YA23" s="9" t="s">
        <v>327</v>
      </c>
      <c r="YB23" s="102" t="s">
        <v>329</v>
      </c>
      <c r="YD23" s="12"/>
      <c r="YE23" s="15"/>
      <c r="YF23" s="9" t="s">
        <v>327</v>
      </c>
      <c r="YG23" s="102" t="s">
        <v>552</v>
      </c>
      <c r="YI23" s="12"/>
      <c r="YJ23" s="15"/>
      <c r="YK23" s="9" t="s">
        <v>327</v>
      </c>
      <c r="YL23" s="22" t="s">
        <v>274</v>
      </c>
      <c r="YN23" s="12"/>
      <c r="YO23" s="15"/>
      <c r="YP23" s="9" t="s">
        <v>327</v>
      </c>
      <c r="YQ23" s="102" t="s">
        <v>394</v>
      </c>
      <c r="YS23" s="12"/>
      <c r="YT23" s="15"/>
      <c r="YU23" s="9" t="s">
        <v>327</v>
      </c>
      <c r="YV23" s="22" t="s">
        <v>274</v>
      </c>
      <c r="YX23" s="12"/>
      <c r="YY23" s="15"/>
      <c r="YZ23" s="9" t="s">
        <v>327</v>
      </c>
      <c r="ZA23" s="102" t="s">
        <v>330</v>
      </c>
      <c r="ZC23" s="12"/>
      <c r="ZD23" s="15"/>
    </row>
    <row r="24" spans="1:680" s="10" customFormat="1">
      <c r="A24" s="9" t="s">
        <v>332</v>
      </c>
      <c r="B24" s="111" t="s">
        <v>297</v>
      </c>
      <c r="D24" s="12"/>
      <c r="E24" s="112"/>
      <c r="F24" s="9" t="s">
        <v>332</v>
      </c>
      <c r="G24" s="102" t="s">
        <v>340</v>
      </c>
      <c r="I24" s="12"/>
      <c r="J24" s="112"/>
      <c r="K24" s="9" t="s">
        <v>332</v>
      </c>
      <c r="L24" s="102" t="s">
        <v>394</v>
      </c>
      <c r="N24" s="12"/>
      <c r="O24" s="112"/>
      <c r="P24" s="9" t="s">
        <v>332</v>
      </c>
      <c r="Q24" s="102" t="s">
        <v>297</v>
      </c>
      <c r="S24" s="12"/>
      <c r="T24" s="112"/>
      <c r="U24" s="9" t="s">
        <v>332</v>
      </c>
      <c r="V24" s="102" t="s">
        <v>279</v>
      </c>
      <c r="X24" s="12"/>
      <c r="Y24" s="112"/>
      <c r="Z24" s="9" t="s">
        <v>332</v>
      </c>
      <c r="AA24" s="102" t="s">
        <v>340</v>
      </c>
      <c r="AC24" s="12"/>
      <c r="AD24" s="112"/>
      <c r="AE24" s="9" t="s">
        <v>332</v>
      </c>
      <c r="AF24" s="102" t="s">
        <v>1181</v>
      </c>
      <c r="AH24" s="12"/>
      <c r="AI24" s="112"/>
      <c r="AJ24" s="9" t="s">
        <v>332</v>
      </c>
      <c r="AK24" s="102" t="s">
        <v>424</v>
      </c>
      <c r="AM24" s="12"/>
      <c r="AN24" s="112"/>
      <c r="AO24" s="9" t="s">
        <v>332</v>
      </c>
      <c r="AP24" s="102" t="s">
        <v>340</v>
      </c>
      <c r="AR24" s="12"/>
      <c r="AS24" s="112"/>
      <c r="AT24" s="9" t="s">
        <v>332</v>
      </c>
      <c r="AU24" s="102" t="s">
        <v>340</v>
      </c>
      <c r="AW24" s="12"/>
      <c r="AX24" s="112"/>
      <c r="AY24" s="9" t="s">
        <v>332</v>
      </c>
      <c r="AZ24" s="102" t="s">
        <v>552</v>
      </c>
      <c r="BB24" s="12"/>
      <c r="BC24" s="112"/>
      <c r="BD24" s="9" t="s">
        <v>332</v>
      </c>
      <c r="BE24" s="102" t="s">
        <v>464</v>
      </c>
      <c r="BG24" s="12"/>
      <c r="BH24" s="112"/>
      <c r="BI24" s="9" t="s">
        <v>332</v>
      </c>
      <c r="BJ24" s="102" t="s">
        <v>279</v>
      </c>
      <c r="BL24" s="12"/>
      <c r="BM24" s="112"/>
      <c r="BN24" s="9" t="s">
        <v>332</v>
      </c>
      <c r="BO24" s="102" t="s">
        <v>394</v>
      </c>
      <c r="BQ24" s="12"/>
      <c r="BR24" s="112"/>
      <c r="BS24" s="9" t="s">
        <v>332</v>
      </c>
      <c r="BT24" s="102" t="s">
        <v>418</v>
      </c>
      <c r="BV24" s="12"/>
      <c r="BW24" s="112"/>
      <c r="BX24" s="9" t="s">
        <v>332</v>
      </c>
      <c r="BY24" s="102" t="s">
        <v>499</v>
      </c>
      <c r="CA24" s="12"/>
      <c r="CB24" s="112"/>
      <c r="CC24" s="9" t="s">
        <v>332</v>
      </c>
      <c r="CD24" s="102" t="s">
        <v>552</v>
      </c>
      <c r="CF24" s="12"/>
      <c r="CG24" s="112"/>
      <c r="CH24" s="9" t="s">
        <v>332</v>
      </c>
      <c r="CI24" s="102" t="s">
        <v>279</v>
      </c>
      <c r="CK24" s="12"/>
      <c r="CL24" s="112"/>
      <c r="CM24" s="9" t="s">
        <v>332</v>
      </c>
      <c r="CN24" s="102" t="s">
        <v>464</v>
      </c>
      <c r="CP24" s="12"/>
      <c r="CQ24" s="112"/>
      <c r="CR24" s="9" t="s">
        <v>332</v>
      </c>
      <c r="CS24" s="102" t="s">
        <v>466</v>
      </c>
      <c r="CU24" s="12"/>
      <c r="CV24" s="112"/>
      <c r="CW24" s="9" t="s">
        <v>332</v>
      </c>
      <c r="CX24" s="102" t="s">
        <v>466</v>
      </c>
      <c r="CZ24" s="12"/>
      <c r="DA24" s="112"/>
      <c r="DB24" s="9" t="s">
        <v>332</v>
      </c>
      <c r="DC24" s="102" t="s">
        <v>552</v>
      </c>
      <c r="DE24" s="12"/>
      <c r="DF24" s="112"/>
      <c r="DG24" s="9" t="s">
        <v>332</v>
      </c>
      <c r="DH24" s="102" t="s">
        <v>297</v>
      </c>
      <c r="DJ24" s="12"/>
      <c r="DK24" s="112"/>
      <c r="DL24" s="9" t="s">
        <v>332</v>
      </c>
      <c r="DM24" s="102" t="s">
        <v>297</v>
      </c>
      <c r="DO24" s="12"/>
      <c r="DP24" s="112"/>
      <c r="DQ24" s="9" t="s">
        <v>332</v>
      </c>
      <c r="DR24" s="102" t="s">
        <v>424</v>
      </c>
      <c r="DT24" s="12"/>
      <c r="DU24" s="112"/>
      <c r="DV24" s="9" t="s">
        <v>332</v>
      </c>
      <c r="DW24" s="102" t="s">
        <v>424</v>
      </c>
      <c r="DY24" s="12"/>
      <c r="DZ24" s="112"/>
      <c r="EA24" s="9" t="s">
        <v>332</v>
      </c>
      <c r="EB24" s="102" t="s">
        <v>424</v>
      </c>
      <c r="ED24" s="12"/>
      <c r="EE24" s="112"/>
      <c r="EF24" s="9" t="s">
        <v>332</v>
      </c>
      <c r="EG24" s="102" t="s">
        <v>340</v>
      </c>
      <c r="EI24" s="12"/>
      <c r="EJ24" s="112"/>
      <c r="EK24" s="9" t="s">
        <v>332</v>
      </c>
      <c r="EL24" s="102" t="s">
        <v>394</v>
      </c>
      <c r="EN24" s="12"/>
      <c r="EO24" s="112"/>
      <c r="EP24" s="9" t="s">
        <v>332</v>
      </c>
      <c r="EQ24" s="102" t="s">
        <v>394</v>
      </c>
      <c r="ES24" s="12"/>
      <c r="ET24" s="112"/>
      <c r="EU24" s="9" t="s">
        <v>332</v>
      </c>
      <c r="EV24" s="102" t="s">
        <v>297</v>
      </c>
      <c r="EX24" s="12"/>
      <c r="EY24" s="112"/>
      <c r="EZ24" s="9" t="s">
        <v>332</v>
      </c>
      <c r="FA24" s="102" t="s">
        <v>499</v>
      </c>
      <c r="FC24" s="12"/>
      <c r="FD24" s="112"/>
      <c r="FE24" s="9" t="s">
        <v>332</v>
      </c>
      <c r="FF24" s="102" t="s">
        <v>466</v>
      </c>
      <c r="FH24" s="12"/>
      <c r="FI24" s="112"/>
      <c r="FJ24" s="9" t="s">
        <v>332</v>
      </c>
      <c r="FK24" s="102" t="s">
        <v>297</v>
      </c>
      <c r="FM24" s="12"/>
      <c r="FN24" s="112"/>
      <c r="FO24" s="9" t="s">
        <v>332</v>
      </c>
      <c r="FP24" s="102" t="s">
        <v>274</v>
      </c>
      <c r="FR24" s="12"/>
      <c r="FS24" s="112"/>
      <c r="FT24" s="9" t="s">
        <v>332</v>
      </c>
      <c r="FU24" s="102" t="s">
        <v>418</v>
      </c>
      <c r="FW24" s="12"/>
      <c r="FX24" s="112"/>
      <c r="FY24" s="9" t="s">
        <v>332</v>
      </c>
      <c r="FZ24" s="102" t="s">
        <v>464</v>
      </c>
      <c r="GB24" s="12"/>
      <c r="GC24" s="112"/>
      <c r="GD24" s="9" t="s">
        <v>332</v>
      </c>
      <c r="GE24" s="102" t="s">
        <v>424</v>
      </c>
      <c r="GG24" s="12"/>
      <c r="GH24" s="112"/>
      <c r="GI24" s="9" t="s">
        <v>332</v>
      </c>
      <c r="GJ24" s="102" t="s">
        <v>432</v>
      </c>
      <c r="GL24" s="12"/>
      <c r="GM24" s="112"/>
      <c r="GN24" s="9" t="s">
        <v>332</v>
      </c>
      <c r="GO24" s="102" t="s">
        <v>424</v>
      </c>
      <c r="GQ24" s="12"/>
      <c r="GR24" s="112"/>
      <c r="GS24" s="9" t="s">
        <v>332</v>
      </c>
      <c r="GT24" s="102" t="s">
        <v>298</v>
      </c>
      <c r="GV24" s="12"/>
      <c r="GW24" s="112"/>
      <c r="GX24" s="9" t="s">
        <v>332</v>
      </c>
      <c r="GY24" s="102" t="s">
        <v>645</v>
      </c>
      <c r="HA24" s="12"/>
      <c r="HB24" s="112"/>
      <c r="HC24" s="9" t="s">
        <v>332</v>
      </c>
      <c r="HD24" s="22" t="s">
        <v>499</v>
      </c>
      <c r="HF24" s="12"/>
      <c r="HG24" s="112"/>
      <c r="HH24" s="9" t="s">
        <v>332</v>
      </c>
      <c r="HI24" s="102" t="s">
        <v>424</v>
      </c>
      <c r="HK24" s="12"/>
      <c r="HL24" s="112"/>
      <c r="HM24" s="9" t="s">
        <v>332</v>
      </c>
      <c r="HN24" s="102" t="s">
        <v>552</v>
      </c>
      <c r="HP24" s="12"/>
      <c r="HQ24" s="112"/>
      <c r="HR24" s="9" t="s">
        <v>332</v>
      </c>
      <c r="HS24" s="111" t="s">
        <v>394</v>
      </c>
      <c r="HU24" s="12"/>
      <c r="HV24" s="112"/>
      <c r="HW24" s="9" t="s">
        <v>332</v>
      </c>
      <c r="HX24" s="102" t="s">
        <v>464</v>
      </c>
      <c r="HZ24" s="12"/>
      <c r="IA24" s="112"/>
      <c r="IB24" s="9" t="s">
        <v>332</v>
      </c>
      <c r="IC24" s="102" t="s">
        <v>349</v>
      </c>
      <c r="IE24" s="12"/>
      <c r="IF24" s="112"/>
      <c r="IG24" s="9" t="s">
        <v>332</v>
      </c>
      <c r="IH24" s="102" t="s">
        <v>343</v>
      </c>
      <c r="IJ24" s="12"/>
      <c r="IK24" s="112"/>
      <c r="IL24" s="9" t="s">
        <v>332</v>
      </c>
      <c r="IM24" s="102" t="s">
        <v>424</v>
      </c>
      <c r="IO24" s="12"/>
      <c r="IP24" s="15"/>
      <c r="IQ24" s="9" t="s">
        <v>332</v>
      </c>
      <c r="IR24" s="102" t="s">
        <v>424</v>
      </c>
      <c r="IT24" s="12"/>
      <c r="IU24" s="15"/>
      <c r="IV24" s="9" t="s">
        <v>332</v>
      </c>
      <c r="IW24" s="102" t="s">
        <v>297</v>
      </c>
      <c r="IY24" s="12"/>
      <c r="IZ24" s="15"/>
      <c r="JA24" s="9" t="s">
        <v>332</v>
      </c>
      <c r="JB24" s="102" t="s">
        <v>466</v>
      </c>
      <c r="JD24" s="12"/>
      <c r="JE24" s="15"/>
      <c r="JF24" s="9" t="s">
        <v>332</v>
      </c>
      <c r="JG24" s="102" t="s">
        <v>274</v>
      </c>
      <c r="JI24" s="12"/>
      <c r="JJ24" s="15"/>
      <c r="JK24" s="9" t="s">
        <v>332</v>
      </c>
      <c r="JL24" s="102" t="s">
        <v>499</v>
      </c>
      <c r="JN24" s="12"/>
      <c r="JO24" s="15"/>
      <c r="JP24" s="9" t="s">
        <v>332</v>
      </c>
      <c r="JQ24" s="102" t="s">
        <v>499</v>
      </c>
      <c r="JS24" s="12"/>
      <c r="JT24" s="15"/>
      <c r="JU24" s="9" t="s">
        <v>332</v>
      </c>
      <c r="JV24" s="102" t="s">
        <v>408</v>
      </c>
      <c r="JX24" s="12"/>
      <c r="JY24" s="15"/>
      <c r="JZ24" s="9" t="s">
        <v>332</v>
      </c>
      <c r="KA24" s="102" t="s">
        <v>464</v>
      </c>
      <c r="KC24" s="12"/>
      <c r="KD24" s="15"/>
      <c r="KE24" s="9" t="s">
        <v>332</v>
      </c>
      <c r="KF24" s="102" t="s">
        <v>424</v>
      </c>
      <c r="KG24" s="12"/>
      <c r="KH24" s="12"/>
      <c r="KI24" s="15"/>
      <c r="KJ24" s="9" t="s">
        <v>332</v>
      </c>
      <c r="KK24" s="102" t="s">
        <v>279</v>
      </c>
      <c r="KM24" s="12"/>
      <c r="KN24" s="15"/>
      <c r="KO24" s="9" t="s">
        <v>332</v>
      </c>
      <c r="KP24" s="22" t="s">
        <v>349</v>
      </c>
      <c r="KR24" s="12"/>
      <c r="KS24" s="15"/>
      <c r="KT24" s="9" t="s">
        <v>332</v>
      </c>
      <c r="KU24" s="102" t="s">
        <v>424</v>
      </c>
      <c r="KW24" s="12"/>
      <c r="KX24" s="15"/>
      <c r="KY24" s="9" t="s">
        <v>332</v>
      </c>
      <c r="KZ24" s="102" t="s">
        <v>466</v>
      </c>
      <c r="LB24" s="12"/>
      <c r="LC24" s="15"/>
      <c r="LD24" s="9" t="s">
        <v>332</v>
      </c>
      <c r="LE24" s="102" t="s">
        <v>552</v>
      </c>
      <c r="LG24" s="12"/>
      <c r="LH24" s="15"/>
      <c r="LI24" s="9" t="s">
        <v>332</v>
      </c>
      <c r="LJ24" s="102" t="s">
        <v>432</v>
      </c>
      <c r="LL24" s="12"/>
      <c r="LM24" s="15"/>
      <c r="LN24" s="9" t="s">
        <v>332</v>
      </c>
      <c r="LO24" s="102" t="s">
        <v>499</v>
      </c>
      <c r="LQ24" s="12"/>
      <c r="LR24" s="15"/>
      <c r="LS24" s="9" t="s">
        <v>332</v>
      </c>
      <c r="LT24" s="102" t="s">
        <v>330</v>
      </c>
      <c r="LV24" s="12"/>
      <c r="LW24" s="15"/>
      <c r="LX24" s="9" t="s">
        <v>332</v>
      </c>
      <c r="LY24" s="102" t="s">
        <v>418</v>
      </c>
      <c r="MA24" s="12"/>
      <c r="MB24" s="15"/>
      <c r="MC24" s="9" t="s">
        <v>332</v>
      </c>
      <c r="MD24" s="102" t="s">
        <v>418</v>
      </c>
      <c r="MF24" s="12"/>
      <c r="MG24" s="15"/>
      <c r="MH24" s="9" t="s">
        <v>332</v>
      </c>
      <c r="MI24" s="102" t="s">
        <v>424</v>
      </c>
      <c r="MK24" s="12"/>
      <c r="ML24" s="15"/>
      <c r="MM24" s="9" t="s">
        <v>332</v>
      </c>
      <c r="MN24" s="114" t="s">
        <v>499</v>
      </c>
      <c r="MP24" s="12"/>
      <c r="MQ24" s="15"/>
      <c r="MR24" s="9" t="s">
        <v>332</v>
      </c>
      <c r="MS24" s="102" t="s">
        <v>297</v>
      </c>
      <c r="MU24" s="12"/>
      <c r="MV24" s="15"/>
      <c r="MW24" s="9" t="s">
        <v>332</v>
      </c>
      <c r="MX24" s="102" t="s">
        <v>464</v>
      </c>
      <c r="MZ24" s="12"/>
      <c r="NA24" s="15"/>
      <c r="NB24" s="9" t="s">
        <v>332</v>
      </c>
      <c r="NC24" s="102" t="s">
        <v>288</v>
      </c>
      <c r="NE24" s="12"/>
      <c r="NF24" s="15"/>
      <c r="NG24" s="9" t="s">
        <v>332</v>
      </c>
      <c r="NH24" s="102" t="s">
        <v>394</v>
      </c>
      <c r="NJ24" s="12"/>
      <c r="NK24" s="15"/>
      <c r="NL24" s="9" t="s">
        <v>332</v>
      </c>
      <c r="NM24" s="102" t="s">
        <v>330</v>
      </c>
      <c r="NO24" s="12"/>
      <c r="NP24" s="15"/>
      <c r="NQ24" s="9" t="s">
        <v>332</v>
      </c>
      <c r="NR24" s="102" t="s">
        <v>329</v>
      </c>
      <c r="NT24" s="12"/>
      <c r="NU24" s="15"/>
      <c r="NV24" s="9" t="s">
        <v>332</v>
      </c>
      <c r="NW24" s="102" t="s">
        <v>411</v>
      </c>
      <c r="NY24" s="12"/>
      <c r="NZ24" s="15"/>
      <c r="OA24" s="9" t="s">
        <v>332</v>
      </c>
      <c r="OB24" s="102" t="s">
        <v>340</v>
      </c>
      <c r="OD24" s="12"/>
      <c r="OE24" s="15"/>
      <c r="OF24" s="9" t="s">
        <v>332</v>
      </c>
      <c r="OG24" s="102" t="s">
        <v>279</v>
      </c>
      <c r="OI24" s="12"/>
      <c r="OJ24" s="15"/>
      <c r="OK24" s="9" t="s">
        <v>332</v>
      </c>
      <c r="OL24" s="102" t="s">
        <v>330</v>
      </c>
      <c r="ON24" s="12"/>
      <c r="OO24" s="15"/>
      <c r="OP24" s="9" t="s">
        <v>332</v>
      </c>
      <c r="OQ24" s="102" t="s">
        <v>330</v>
      </c>
      <c r="OS24" s="12"/>
      <c r="OT24" s="15"/>
      <c r="OU24" s="9" t="s">
        <v>332</v>
      </c>
      <c r="OV24" s="102" t="s">
        <v>394</v>
      </c>
      <c r="OX24" s="12"/>
      <c r="OY24" s="15"/>
      <c r="OZ24" s="9" t="s">
        <v>332</v>
      </c>
      <c r="PA24" s="22" t="s">
        <v>499</v>
      </c>
      <c r="PC24" s="12"/>
      <c r="PD24" s="15"/>
      <c r="PE24" s="9" t="s">
        <v>332</v>
      </c>
      <c r="PF24" s="102" t="s">
        <v>394</v>
      </c>
      <c r="PH24" s="12"/>
      <c r="PI24" s="15"/>
      <c r="PJ24" s="9" t="s">
        <v>332</v>
      </c>
      <c r="PK24" s="22" t="s">
        <v>1181</v>
      </c>
      <c r="PM24" s="12"/>
      <c r="PN24" s="15"/>
      <c r="PO24" s="9" t="s">
        <v>332</v>
      </c>
      <c r="PP24" s="102" t="s">
        <v>464</v>
      </c>
      <c r="PR24" s="12"/>
      <c r="PS24" s="15"/>
      <c r="PT24" s="9" t="s">
        <v>332</v>
      </c>
      <c r="PU24" s="102" t="s">
        <v>329</v>
      </c>
      <c r="PW24" s="12"/>
      <c r="PX24" s="15"/>
      <c r="PY24" s="9" t="s">
        <v>332</v>
      </c>
      <c r="PZ24" s="102" t="s">
        <v>330</v>
      </c>
      <c r="QB24" s="12"/>
      <c r="QC24" s="15"/>
      <c r="QD24" s="9" t="s">
        <v>332</v>
      </c>
      <c r="QE24" s="102" t="s">
        <v>349</v>
      </c>
      <c r="QG24" s="12"/>
      <c r="QH24" s="15"/>
      <c r="QI24" s="9" t="s">
        <v>332</v>
      </c>
      <c r="QJ24" s="102" t="s">
        <v>394</v>
      </c>
      <c r="QL24" s="12"/>
      <c r="QM24" s="15"/>
      <c r="QN24" s="9" t="s">
        <v>332</v>
      </c>
      <c r="QO24" s="102" t="s">
        <v>424</v>
      </c>
      <c r="QQ24" s="12"/>
      <c r="QR24" s="15"/>
      <c r="QS24" s="9" t="s">
        <v>332</v>
      </c>
      <c r="QT24" s="118" t="s">
        <v>394</v>
      </c>
      <c r="QV24" s="12"/>
      <c r="QW24" s="15"/>
      <c r="QX24" s="9" t="s">
        <v>332</v>
      </c>
      <c r="QY24" s="111" t="s">
        <v>297</v>
      </c>
      <c r="RA24" s="12"/>
      <c r="RB24" s="15"/>
      <c r="RC24" s="9" t="s">
        <v>332</v>
      </c>
      <c r="RD24" s="102" t="s">
        <v>349</v>
      </c>
      <c r="RF24" s="12"/>
      <c r="RG24" s="15"/>
      <c r="RH24" s="9" t="s">
        <v>332</v>
      </c>
      <c r="RI24" s="102" t="s">
        <v>552</v>
      </c>
      <c r="RK24" s="12"/>
      <c r="RL24" s="15"/>
      <c r="RM24" s="9" t="s">
        <v>332</v>
      </c>
      <c r="RN24" s="22" t="s">
        <v>279</v>
      </c>
      <c r="RP24" s="12"/>
      <c r="RQ24" s="15"/>
      <c r="RR24" s="9" t="s">
        <v>332</v>
      </c>
      <c r="RS24" s="102" t="s">
        <v>340</v>
      </c>
      <c r="RU24" s="12"/>
      <c r="RV24" s="15"/>
      <c r="RW24" s="9" t="s">
        <v>332</v>
      </c>
      <c r="RX24" s="102" t="s">
        <v>349</v>
      </c>
      <c r="RZ24" s="12"/>
      <c r="SA24" s="15"/>
      <c r="SB24" s="9" t="s">
        <v>332</v>
      </c>
      <c r="SC24" s="117" t="s">
        <v>349</v>
      </c>
      <c r="SE24" s="12"/>
      <c r="SF24" s="15"/>
      <c r="SG24" s="9" t="s">
        <v>332</v>
      </c>
      <c r="SH24" s="102" t="s">
        <v>418</v>
      </c>
      <c r="SJ24" s="12"/>
      <c r="SK24" s="15"/>
      <c r="SL24" s="9" t="s">
        <v>332</v>
      </c>
      <c r="SM24" s="102" t="s">
        <v>293</v>
      </c>
      <c r="SO24" s="12"/>
      <c r="SP24" s="15"/>
      <c r="SQ24" s="9" t="s">
        <v>332</v>
      </c>
      <c r="SR24" s="102" t="s">
        <v>499</v>
      </c>
      <c r="ST24" s="12"/>
      <c r="SU24" s="15"/>
      <c r="SV24" s="9" t="s">
        <v>332</v>
      </c>
      <c r="SW24" s="102" t="s">
        <v>296</v>
      </c>
      <c r="SY24" s="12"/>
      <c r="SZ24" s="15"/>
      <c r="TA24" s="9" t="s">
        <v>332</v>
      </c>
      <c r="TB24" s="102" t="s">
        <v>408</v>
      </c>
      <c r="TD24" s="12"/>
      <c r="TE24" s="15"/>
      <c r="TF24" s="9" t="s">
        <v>332</v>
      </c>
      <c r="TG24" s="102" t="s">
        <v>466</v>
      </c>
      <c r="TI24" s="12"/>
      <c r="TJ24" s="15"/>
      <c r="TK24" s="9" t="s">
        <v>332</v>
      </c>
      <c r="TL24" s="102" t="s">
        <v>552</v>
      </c>
      <c r="TN24" s="12"/>
      <c r="TO24" s="15"/>
      <c r="TP24" s="9" t="s">
        <v>332</v>
      </c>
      <c r="TQ24" s="102" t="s">
        <v>466</v>
      </c>
      <c r="TS24" s="12"/>
      <c r="TT24" s="15"/>
      <c r="TU24" s="9" t="s">
        <v>332</v>
      </c>
      <c r="TV24" s="102" t="s">
        <v>394</v>
      </c>
      <c r="TX24" s="12"/>
      <c r="TY24" s="15"/>
      <c r="TZ24" s="9" t="s">
        <v>332</v>
      </c>
      <c r="UA24" s="102" t="s">
        <v>394</v>
      </c>
      <c r="UC24" s="12"/>
      <c r="UD24" s="15"/>
      <c r="UE24" s="9" t="s">
        <v>332</v>
      </c>
      <c r="UF24" s="102" t="s">
        <v>424</v>
      </c>
      <c r="UH24" s="12"/>
      <c r="UI24" s="15"/>
      <c r="UJ24" s="9" t="s">
        <v>332</v>
      </c>
      <c r="UK24" s="102" t="s">
        <v>349</v>
      </c>
      <c r="UM24" s="12"/>
      <c r="UN24" s="15"/>
      <c r="UO24" s="9" t="s">
        <v>332</v>
      </c>
      <c r="UP24" s="102" t="s">
        <v>288</v>
      </c>
      <c r="UR24" s="12"/>
      <c r="US24" s="15"/>
      <c r="UT24" s="9" t="s">
        <v>332</v>
      </c>
      <c r="UU24" s="102" t="s">
        <v>288</v>
      </c>
      <c r="UW24" s="12"/>
      <c r="UX24" s="15"/>
      <c r="UY24" s="9" t="s">
        <v>332</v>
      </c>
      <c r="UZ24" s="102" t="s">
        <v>340</v>
      </c>
      <c r="VB24" s="12"/>
      <c r="VC24" s="15"/>
      <c r="VD24" s="9" t="s">
        <v>332</v>
      </c>
      <c r="VE24" s="102" t="s">
        <v>466</v>
      </c>
      <c r="VG24" s="12"/>
      <c r="VH24" s="15"/>
      <c r="VI24" s="9" t="s">
        <v>332</v>
      </c>
      <c r="VJ24" s="102" t="s">
        <v>330</v>
      </c>
      <c r="VL24" s="12"/>
      <c r="VM24" s="15"/>
      <c r="VN24" s="9" t="s">
        <v>332</v>
      </c>
      <c r="VO24" s="102" t="s">
        <v>499</v>
      </c>
      <c r="VQ24" s="12"/>
      <c r="VR24" s="15"/>
      <c r="VS24" s="9" t="s">
        <v>332</v>
      </c>
      <c r="VT24" s="102" t="s">
        <v>340</v>
      </c>
      <c r="VV24" s="12"/>
      <c r="VW24" s="15"/>
      <c r="VX24" s="9" t="s">
        <v>332</v>
      </c>
      <c r="VY24" s="102" t="s">
        <v>424</v>
      </c>
      <c r="WA24" s="12"/>
      <c r="WB24" s="15"/>
      <c r="WC24" s="9" t="s">
        <v>332</v>
      </c>
      <c r="WD24" s="22" t="s">
        <v>424</v>
      </c>
      <c r="WF24" s="12"/>
      <c r="WG24" s="15"/>
      <c r="WH24" s="9" t="s">
        <v>332</v>
      </c>
      <c r="WI24" s="102" t="s">
        <v>298</v>
      </c>
      <c r="WK24" s="12"/>
      <c r="WL24" s="15"/>
      <c r="WM24" s="9" t="s">
        <v>332</v>
      </c>
      <c r="WN24" s="102" t="s">
        <v>499</v>
      </c>
      <c r="WP24" s="12"/>
      <c r="WQ24" s="15"/>
      <c r="WR24" s="9" t="s">
        <v>332</v>
      </c>
      <c r="WS24" s="22" t="s">
        <v>340</v>
      </c>
      <c r="WU24" s="12"/>
      <c r="WV24" s="15"/>
      <c r="WW24" s="9" t="s">
        <v>332</v>
      </c>
      <c r="WX24" s="22" t="s">
        <v>411</v>
      </c>
      <c r="WZ24" s="12"/>
      <c r="XA24" s="15"/>
      <c r="XB24" s="9" t="s">
        <v>332</v>
      </c>
      <c r="XC24" s="102" t="s">
        <v>340</v>
      </c>
      <c r="XE24" s="12"/>
      <c r="XF24" s="15"/>
      <c r="XG24" s="9" t="s">
        <v>332</v>
      </c>
      <c r="XH24" s="102" t="s">
        <v>355</v>
      </c>
      <c r="XJ24" s="12"/>
      <c r="XK24" s="15"/>
      <c r="XL24" s="9" t="s">
        <v>332</v>
      </c>
      <c r="XM24" s="102" t="s">
        <v>330</v>
      </c>
      <c r="XO24" s="12"/>
      <c r="XP24" s="15"/>
      <c r="XQ24" s="9" t="s">
        <v>332</v>
      </c>
      <c r="XR24" s="102" t="s">
        <v>343</v>
      </c>
      <c r="XT24" s="12"/>
      <c r="XU24" s="15"/>
      <c r="XV24" s="9" t="s">
        <v>332</v>
      </c>
      <c r="XW24" s="102" t="s">
        <v>466</v>
      </c>
      <c r="XY24" s="12"/>
      <c r="XZ24" s="15"/>
      <c r="YA24" s="9" t="s">
        <v>332</v>
      </c>
      <c r="YB24" s="102" t="s">
        <v>297</v>
      </c>
      <c r="YD24" s="12"/>
      <c r="YE24" s="15"/>
      <c r="YF24" s="9" t="s">
        <v>332</v>
      </c>
      <c r="YG24" s="102" t="s">
        <v>499</v>
      </c>
      <c r="YI24" s="12"/>
      <c r="YJ24" s="15"/>
      <c r="YK24" s="9" t="s">
        <v>332</v>
      </c>
      <c r="YL24" s="22" t="s">
        <v>279</v>
      </c>
      <c r="YN24" s="12"/>
      <c r="YO24" s="15"/>
      <c r="YP24" s="9" t="s">
        <v>332</v>
      </c>
      <c r="YQ24" s="102" t="s">
        <v>645</v>
      </c>
      <c r="YS24" s="12"/>
      <c r="YT24" s="15"/>
      <c r="YU24" s="9" t="s">
        <v>332</v>
      </c>
      <c r="YV24" s="22" t="s">
        <v>394</v>
      </c>
      <c r="YX24" s="12"/>
      <c r="YY24" s="15"/>
      <c r="YZ24" s="9" t="s">
        <v>332</v>
      </c>
      <c r="ZA24" s="102" t="s">
        <v>340</v>
      </c>
      <c r="ZC24" s="12"/>
      <c r="ZD24" s="15"/>
    </row>
    <row r="25" spans="1:680" s="10" customFormat="1">
      <c r="A25" s="9" t="s">
        <v>334</v>
      </c>
      <c r="B25" s="111" t="s">
        <v>464</v>
      </c>
      <c r="D25" s="12"/>
      <c r="E25" s="112"/>
      <c r="F25" s="9" t="s">
        <v>334</v>
      </c>
      <c r="G25" s="102" t="s">
        <v>297</v>
      </c>
      <c r="I25" s="12"/>
      <c r="J25" s="112"/>
      <c r="K25" s="9" t="s">
        <v>334</v>
      </c>
      <c r="L25" s="102" t="s">
        <v>432</v>
      </c>
      <c r="N25" s="12"/>
      <c r="O25" s="112"/>
      <c r="P25" s="9" t="s">
        <v>334</v>
      </c>
      <c r="Q25" s="102" t="s">
        <v>394</v>
      </c>
      <c r="S25" s="12"/>
      <c r="T25" s="112"/>
      <c r="U25" s="9" t="s">
        <v>334</v>
      </c>
      <c r="V25" s="102" t="s">
        <v>297</v>
      </c>
      <c r="X25" s="12"/>
      <c r="Y25" s="112"/>
      <c r="Z25" s="9" t="s">
        <v>334</v>
      </c>
      <c r="AA25" s="102" t="s">
        <v>394</v>
      </c>
      <c r="AC25" s="12"/>
      <c r="AD25" s="112"/>
      <c r="AE25" s="9" t="s">
        <v>334</v>
      </c>
      <c r="AF25" s="102" t="s">
        <v>394</v>
      </c>
      <c r="AH25" s="12"/>
      <c r="AI25" s="112"/>
      <c r="AJ25" s="9" t="s">
        <v>334</v>
      </c>
      <c r="AK25" s="102" t="s">
        <v>394</v>
      </c>
      <c r="AM25" s="12"/>
      <c r="AN25" s="112"/>
      <c r="AO25" s="9" t="s">
        <v>334</v>
      </c>
      <c r="AP25" s="102" t="s">
        <v>552</v>
      </c>
      <c r="AR25" s="12"/>
      <c r="AS25" s="112"/>
      <c r="AT25" s="9" t="s">
        <v>334</v>
      </c>
      <c r="AU25" s="102" t="s">
        <v>424</v>
      </c>
      <c r="AW25" s="12"/>
      <c r="AX25" s="112"/>
      <c r="AY25" s="9" t="s">
        <v>334</v>
      </c>
      <c r="AZ25" s="102" t="s">
        <v>464</v>
      </c>
      <c r="BB25" s="12"/>
      <c r="BC25" s="112"/>
      <c r="BD25" s="9" t="s">
        <v>334</v>
      </c>
      <c r="BE25" s="102" t="s">
        <v>1181</v>
      </c>
      <c r="BG25" s="12"/>
      <c r="BH25" s="112"/>
      <c r="BI25" s="9" t="s">
        <v>334</v>
      </c>
      <c r="BJ25" s="102" t="s">
        <v>274</v>
      </c>
      <c r="BL25" s="12"/>
      <c r="BM25" s="112"/>
      <c r="BN25" s="9" t="s">
        <v>334</v>
      </c>
      <c r="BO25" s="102" t="s">
        <v>288</v>
      </c>
      <c r="BQ25" s="12"/>
      <c r="BR25" s="112"/>
      <c r="BS25" s="9" t="s">
        <v>334</v>
      </c>
      <c r="BT25" s="102" t="s">
        <v>424</v>
      </c>
      <c r="BV25" s="12"/>
      <c r="BW25" s="112"/>
      <c r="BX25" s="9" t="s">
        <v>334</v>
      </c>
      <c r="BY25" s="102" t="s">
        <v>394</v>
      </c>
      <c r="CA25" s="12"/>
      <c r="CB25" s="112"/>
      <c r="CC25" s="9" t="s">
        <v>334</v>
      </c>
      <c r="CD25" s="102" t="s">
        <v>499</v>
      </c>
      <c r="CF25" s="12"/>
      <c r="CG25" s="112"/>
      <c r="CH25" s="9" t="s">
        <v>334</v>
      </c>
      <c r="CI25" s="102" t="s">
        <v>424</v>
      </c>
      <c r="CK25" s="12"/>
      <c r="CL25" s="112"/>
      <c r="CM25" s="9" t="s">
        <v>334</v>
      </c>
      <c r="CN25" s="102" t="s">
        <v>349</v>
      </c>
      <c r="CP25" s="12"/>
      <c r="CQ25" s="112"/>
      <c r="CR25" s="9" t="s">
        <v>334</v>
      </c>
      <c r="CS25" s="102" t="s">
        <v>424</v>
      </c>
      <c r="CU25" s="12"/>
      <c r="CV25" s="112"/>
      <c r="CW25" s="9" t="s">
        <v>334</v>
      </c>
      <c r="CX25" s="102" t="s">
        <v>552</v>
      </c>
      <c r="CZ25" s="12"/>
      <c r="DA25" s="112"/>
      <c r="DB25" s="9" t="s">
        <v>334</v>
      </c>
      <c r="DC25" s="102" t="s">
        <v>297</v>
      </c>
      <c r="DE25" s="12"/>
      <c r="DF25" s="112"/>
      <c r="DG25" s="9" t="s">
        <v>334</v>
      </c>
      <c r="DH25" s="102" t="s">
        <v>355</v>
      </c>
      <c r="DJ25" s="12"/>
      <c r="DK25" s="112"/>
      <c r="DL25" s="9" t="s">
        <v>334</v>
      </c>
      <c r="DM25" s="102" t="s">
        <v>330</v>
      </c>
      <c r="DO25" s="12"/>
      <c r="DP25" s="112"/>
      <c r="DQ25" s="9" t="s">
        <v>334</v>
      </c>
      <c r="DR25" s="102" t="s">
        <v>296</v>
      </c>
      <c r="DT25" s="12"/>
      <c r="DU25" s="112"/>
      <c r="DV25" s="9" t="s">
        <v>334</v>
      </c>
      <c r="DW25" s="102" t="s">
        <v>330</v>
      </c>
      <c r="DY25" s="12"/>
      <c r="DZ25" s="112"/>
      <c r="EA25" s="9" t="s">
        <v>334</v>
      </c>
      <c r="EB25" s="102" t="s">
        <v>343</v>
      </c>
      <c r="ED25" s="12"/>
      <c r="EE25" s="112"/>
      <c r="EF25" s="9" t="s">
        <v>334</v>
      </c>
      <c r="EG25" s="102" t="s">
        <v>274</v>
      </c>
      <c r="EI25" s="12"/>
      <c r="EJ25" s="112"/>
      <c r="EK25" s="9" t="s">
        <v>334</v>
      </c>
      <c r="EL25" s="102" t="s">
        <v>499</v>
      </c>
      <c r="EN25" s="12"/>
      <c r="EO25" s="112"/>
      <c r="EP25" s="9" t="s">
        <v>334</v>
      </c>
      <c r="EQ25" s="102" t="s">
        <v>424</v>
      </c>
      <c r="ES25" s="12"/>
      <c r="ET25" s="112"/>
      <c r="EU25" s="9" t="s">
        <v>334</v>
      </c>
      <c r="EV25" s="102" t="s">
        <v>340</v>
      </c>
      <c r="EX25" s="12"/>
      <c r="EY25" s="112"/>
      <c r="EZ25" s="9" t="s">
        <v>334</v>
      </c>
      <c r="FA25" s="102" t="s">
        <v>349</v>
      </c>
      <c r="FC25" s="12"/>
      <c r="FD25" s="112"/>
      <c r="FE25" s="9" t="s">
        <v>334</v>
      </c>
      <c r="FF25" s="102" t="s">
        <v>1181</v>
      </c>
      <c r="FH25" s="12"/>
      <c r="FI25" s="112"/>
      <c r="FJ25" s="9" t="s">
        <v>334</v>
      </c>
      <c r="FK25" s="102" t="s">
        <v>464</v>
      </c>
      <c r="FM25" s="12"/>
      <c r="FN25" s="112"/>
      <c r="FO25" s="9" t="s">
        <v>334</v>
      </c>
      <c r="FP25" s="102" t="s">
        <v>394</v>
      </c>
      <c r="FR25" s="12"/>
      <c r="FS25" s="112"/>
      <c r="FT25" s="9" t="s">
        <v>334</v>
      </c>
      <c r="FU25" s="102" t="s">
        <v>424</v>
      </c>
      <c r="FW25" s="12"/>
      <c r="FX25" s="112"/>
      <c r="FY25" s="9" t="s">
        <v>334</v>
      </c>
      <c r="FZ25" s="102" t="s">
        <v>297</v>
      </c>
      <c r="GB25" s="12"/>
      <c r="GC25" s="112"/>
      <c r="GD25" s="9" t="s">
        <v>334</v>
      </c>
      <c r="GE25" s="102" t="s">
        <v>279</v>
      </c>
      <c r="GG25" s="12"/>
      <c r="GH25" s="112"/>
      <c r="GI25" s="9" t="s">
        <v>334</v>
      </c>
      <c r="GJ25" s="102" t="s">
        <v>297</v>
      </c>
      <c r="GL25" s="12"/>
      <c r="GM25" s="112"/>
      <c r="GN25" s="9" t="s">
        <v>334</v>
      </c>
      <c r="GO25" s="102" t="s">
        <v>343</v>
      </c>
      <c r="GQ25" s="12"/>
      <c r="GR25" s="112"/>
      <c r="GS25" s="9" t="s">
        <v>334</v>
      </c>
      <c r="GT25" s="102" t="s">
        <v>466</v>
      </c>
      <c r="GV25" s="12"/>
      <c r="GW25" s="112"/>
      <c r="GX25" s="9" t="s">
        <v>334</v>
      </c>
      <c r="GY25" s="102" t="s">
        <v>329</v>
      </c>
      <c r="HA25" s="12"/>
      <c r="HB25" s="112"/>
      <c r="HC25" s="9" t="s">
        <v>334</v>
      </c>
      <c r="HD25" s="22" t="s">
        <v>424</v>
      </c>
      <c r="HF25" s="12"/>
      <c r="HG25" s="112"/>
      <c r="HH25" s="9" t="s">
        <v>334</v>
      </c>
      <c r="HI25" s="102" t="s">
        <v>499</v>
      </c>
      <c r="HK25" s="12"/>
      <c r="HL25" s="112"/>
      <c r="HM25" s="9" t="s">
        <v>334</v>
      </c>
      <c r="HN25" s="102" t="s">
        <v>288</v>
      </c>
      <c r="HP25" s="12"/>
      <c r="HQ25" s="112"/>
      <c r="HR25" s="9" t="s">
        <v>334</v>
      </c>
      <c r="HS25" s="111" t="s">
        <v>297</v>
      </c>
      <c r="HU25" s="12"/>
      <c r="HV25" s="112"/>
      <c r="HW25" s="9" t="s">
        <v>334</v>
      </c>
      <c r="HX25" s="102" t="s">
        <v>298</v>
      </c>
      <c r="HZ25" s="12"/>
      <c r="IA25" s="112"/>
      <c r="IB25" s="9" t="s">
        <v>334</v>
      </c>
      <c r="IC25" s="102" t="s">
        <v>432</v>
      </c>
      <c r="IE25" s="12"/>
      <c r="IF25" s="112"/>
      <c r="IG25" s="9" t="s">
        <v>334</v>
      </c>
      <c r="IH25" s="102" t="s">
        <v>298</v>
      </c>
      <c r="IJ25" s="12"/>
      <c r="IK25" s="112"/>
      <c r="IL25" s="9" t="s">
        <v>334</v>
      </c>
      <c r="IM25" s="102" t="s">
        <v>330</v>
      </c>
      <c r="IO25" s="12"/>
      <c r="IP25" s="15"/>
      <c r="IQ25" s="9" t="s">
        <v>334</v>
      </c>
      <c r="IR25" s="102" t="s">
        <v>330</v>
      </c>
      <c r="IT25" s="12"/>
      <c r="IU25" s="15"/>
      <c r="IV25" s="9" t="s">
        <v>334</v>
      </c>
      <c r="IW25" s="102" t="s">
        <v>394</v>
      </c>
      <c r="IY25" s="12"/>
      <c r="IZ25" s="15"/>
      <c r="JA25" s="9" t="s">
        <v>334</v>
      </c>
      <c r="JB25" s="102" t="s">
        <v>464</v>
      </c>
      <c r="JD25" s="12"/>
      <c r="JE25" s="15"/>
      <c r="JF25" s="9" t="s">
        <v>334</v>
      </c>
      <c r="JG25" s="102" t="s">
        <v>297</v>
      </c>
      <c r="JI25" s="12"/>
      <c r="JJ25" s="15"/>
      <c r="JK25" s="9" t="s">
        <v>334</v>
      </c>
      <c r="JL25" s="102" t="s">
        <v>464</v>
      </c>
      <c r="JN25" s="12"/>
      <c r="JO25" s="15"/>
      <c r="JP25" s="9" t="s">
        <v>334</v>
      </c>
      <c r="JQ25" s="102" t="s">
        <v>355</v>
      </c>
      <c r="JS25" s="12"/>
      <c r="JT25" s="15"/>
      <c r="JU25" s="9" t="s">
        <v>334</v>
      </c>
      <c r="JV25" s="102" t="s">
        <v>355</v>
      </c>
      <c r="JX25" s="12"/>
      <c r="JY25" s="15"/>
      <c r="JZ25" s="9" t="s">
        <v>334</v>
      </c>
      <c r="KA25" s="102" t="s">
        <v>424</v>
      </c>
      <c r="KC25" s="12"/>
      <c r="KD25" s="15"/>
      <c r="KE25" s="9" t="s">
        <v>334</v>
      </c>
      <c r="KF25" s="102" t="s">
        <v>279</v>
      </c>
      <c r="KG25" s="12"/>
      <c r="KH25" s="12"/>
      <c r="KI25" s="15"/>
      <c r="KJ25" s="9" t="s">
        <v>334</v>
      </c>
      <c r="KK25" s="102" t="s">
        <v>298</v>
      </c>
      <c r="KM25" s="12"/>
      <c r="KN25" s="15"/>
      <c r="KO25" s="9" t="s">
        <v>334</v>
      </c>
      <c r="KP25" s="22" t="s">
        <v>424</v>
      </c>
      <c r="KR25" s="12"/>
      <c r="KS25" s="15"/>
      <c r="KT25" s="9" t="s">
        <v>334</v>
      </c>
      <c r="KU25" s="102" t="s">
        <v>340</v>
      </c>
      <c r="KW25" s="12"/>
      <c r="KX25" s="15"/>
      <c r="KY25" s="9" t="s">
        <v>334</v>
      </c>
      <c r="KZ25" s="102" t="s">
        <v>279</v>
      </c>
      <c r="LB25" s="12"/>
      <c r="LC25" s="15"/>
      <c r="LD25" s="9" t="s">
        <v>334</v>
      </c>
      <c r="LE25" s="102" t="s">
        <v>297</v>
      </c>
      <c r="LG25" s="12"/>
      <c r="LH25" s="15"/>
      <c r="LI25" s="9" t="s">
        <v>334</v>
      </c>
      <c r="LJ25" s="102" t="s">
        <v>408</v>
      </c>
      <c r="LL25" s="12"/>
      <c r="LM25" s="15"/>
      <c r="LN25" s="9" t="s">
        <v>334</v>
      </c>
      <c r="LO25" s="102" t="s">
        <v>296</v>
      </c>
      <c r="LQ25" s="12"/>
      <c r="LR25" s="15"/>
      <c r="LS25" s="9" t="s">
        <v>334</v>
      </c>
      <c r="LT25" s="102" t="s">
        <v>499</v>
      </c>
      <c r="LV25" s="12"/>
      <c r="LW25" s="15"/>
      <c r="LX25" s="9" t="s">
        <v>334</v>
      </c>
      <c r="LY25" s="102" t="s">
        <v>279</v>
      </c>
      <c r="MA25" s="12"/>
      <c r="MB25" s="15"/>
      <c r="MC25" s="9" t="s">
        <v>334</v>
      </c>
      <c r="MD25" s="102" t="s">
        <v>355</v>
      </c>
      <c r="MF25" s="12"/>
      <c r="MG25" s="15"/>
      <c r="MH25" s="9" t="s">
        <v>334</v>
      </c>
      <c r="MI25" s="102" t="s">
        <v>343</v>
      </c>
      <c r="MK25" s="12"/>
      <c r="ML25" s="15"/>
      <c r="MM25" s="9" t="s">
        <v>334</v>
      </c>
      <c r="MN25" s="114" t="s">
        <v>274</v>
      </c>
      <c r="MP25" s="12"/>
      <c r="MQ25" s="15"/>
      <c r="MR25" s="9" t="s">
        <v>334</v>
      </c>
      <c r="MS25" s="102" t="s">
        <v>279</v>
      </c>
      <c r="MU25" s="12"/>
      <c r="MV25" s="15"/>
      <c r="MW25" s="9" t="s">
        <v>334</v>
      </c>
      <c r="MX25" s="102" t="s">
        <v>432</v>
      </c>
      <c r="MZ25" s="12"/>
      <c r="NA25" s="15"/>
      <c r="NB25" s="9" t="s">
        <v>334</v>
      </c>
      <c r="NC25" s="102" t="s">
        <v>274</v>
      </c>
      <c r="NE25" s="12"/>
      <c r="NF25" s="15"/>
      <c r="NG25" s="9" t="s">
        <v>334</v>
      </c>
      <c r="NH25" s="102" t="s">
        <v>279</v>
      </c>
      <c r="NJ25" s="12"/>
      <c r="NK25" s="15"/>
      <c r="NL25" s="9" t="s">
        <v>334</v>
      </c>
      <c r="NM25" s="102" t="s">
        <v>394</v>
      </c>
      <c r="NO25" s="12"/>
      <c r="NP25" s="15"/>
      <c r="NQ25" s="9" t="s">
        <v>334</v>
      </c>
      <c r="NR25" s="102" t="s">
        <v>466</v>
      </c>
      <c r="NT25" s="12"/>
      <c r="NU25" s="15"/>
      <c r="NV25" s="9" t="s">
        <v>334</v>
      </c>
      <c r="NW25" s="102" t="s">
        <v>464</v>
      </c>
      <c r="NY25" s="12"/>
      <c r="NZ25" s="15"/>
      <c r="OA25" s="9" t="s">
        <v>334</v>
      </c>
      <c r="OB25" s="102" t="s">
        <v>343</v>
      </c>
      <c r="OD25" s="12"/>
      <c r="OE25" s="15"/>
      <c r="OF25" s="9" t="s">
        <v>334</v>
      </c>
      <c r="OG25" s="102" t="s">
        <v>552</v>
      </c>
      <c r="OI25" s="12"/>
      <c r="OJ25" s="15"/>
      <c r="OK25" s="9" t="s">
        <v>334</v>
      </c>
      <c r="OL25" s="102" t="s">
        <v>349</v>
      </c>
      <c r="ON25" s="12"/>
      <c r="OO25" s="15"/>
      <c r="OP25" s="9" t="s">
        <v>334</v>
      </c>
      <c r="OQ25" s="102" t="s">
        <v>499</v>
      </c>
      <c r="OS25" s="12"/>
      <c r="OT25" s="15"/>
      <c r="OU25" s="9" t="s">
        <v>334</v>
      </c>
      <c r="OV25" s="102" t="s">
        <v>329</v>
      </c>
      <c r="OX25" s="12"/>
      <c r="OY25" s="15"/>
      <c r="OZ25" s="9" t="s">
        <v>334</v>
      </c>
      <c r="PA25" s="22" t="s">
        <v>552</v>
      </c>
      <c r="PC25" s="12"/>
      <c r="PD25" s="15"/>
      <c r="PE25" s="9" t="s">
        <v>334</v>
      </c>
      <c r="PF25" s="102" t="s">
        <v>424</v>
      </c>
      <c r="PH25" s="12"/>
      <c r="PI25" s="15"/>
      <c r="PJ25" s="9" t="s">
        <v>334</v>
      </c>
      <c r="PK25" s="22" t="s">
        <v>394</v>
      </c>
      <c r="PM25" s="12"/>
      <c r="PN25" s="15"/>
      <c r="PO25" s="9" t="s">
        <v>334</v>
      </c>
      <c r="PP25" s="102" t="s">
        <v>394</v>
      </c>
      <c r="PR25" s="12"/>
      <c r="PS25" s="15"/>
      <c r="PT25" s="9" t="s">
        <v>334</v>
      </c>
      <c r="PU25" s="102" t="s">
        <v>274</v>
      </c>
      <c r="PW25" s="12"/>
      <c r="PX25" s="15"/>
      <c r="PY25" s="9" t="s">
        <v>334</v>
      </c>
      <c r="PZ25" s="102" t="s">
        <v>340</v>
      </c>
      <c r="QB25" s="12"/>
      <c r="QC25" s="15"/>
      <c r="QD25" s="9" t="s">
        <v>334</v>
      </c>
      <c r="QE25" s="102" t="s">
        <v>394</v>
      </c>
      <c r="QG25" s="12"/>
      <c r="QH25" s="15"/>
      <c r="QI25" s="9" t="s">
        <v>334</v>
      </c>
      <c r="QJ25" s="102" t="s">
        <v>464</v>
      </c>
      <c r="QL25" s="12"/>
      <c r="QM25" s="15"/>
      <c r="QN25" s="9" t="s">
        <v>334</v>
      </c>
      <c r="QO25" s="102" t="s">
        <v>279</v>
      </c>
      <c r="QQ25" s="12"/>
      <c r="QR25" s="15"/>
      <c r="QS25" s="9" t="s">
        <v>334</v>
      </c>
      <c r="QT25" s="118" t="s">
        <v>411</v>
      </c>
      <c r="QV25" s="12"/>
      <c r="QW25" s="15"/>
      <c r="QX25" s="9" t="s">
        <v>334</v>
      </c>
      <c r="QY25" s="111" t="s">
        <v>424</v>
      </c>
      <c r="RA25" s="12"/>
      <c r="RB25" s="15"/>
      <c r="RC25" s="9" t="s">
        <v>334</v>
      </c>
      <c r="RD25" s="102" t="s">
        <v>329</v>
      </c>
      <c r="RF25" s="12"/>
      <c r="RG25" s="15"/>
      <c r="RH25" s="9" t="s">
        <v>334</v>
      </c>
      <c r="RI25" s="102" t="s">
        <v>329</v>
      </c>
      <c r="RK25" s="12"/>
      <c r="RL25" s="15"/>
      <c r="RM25" s="9" t="s">
        <v>334</v>
      </c>
      <c r="RN25" s="22" t="s">
        <v>411</v>
      </c>
      <c r="RP25" s="12"/>
      <c r="RQ25" s="15"/>
      <c r="RR25" s="9" t="s">
        <v>334</v>
      </c>
      <c r="RS25" s="102" t="s">
        <v>274</v>
      </c>
      <c r="RU25" s="12"/>
      <c r="RV25" s="15"/>
      <c r="RW25" s="9" t="s">
        <v>334</v>
      </c>
      <c r="RX25" s="102" t="s">
        <v>424</v>
      </c>
      <c r="RZ25" s="12"/>
      <c r="SA25" s="15"/>
      <c r="SB25" s="9" t="s">
        <v>334</v>
      </c>
      <c r="SC25" s="117" t="s">
        <v>329</v>
      </c>
      <c r="SE25" s="12"/>
      <c r="SF25" s="15"/>
      <c r="SG25" s="9" t="s">
        <v>334</v>
      </c>
      <c r="SH25" s="102" t="s">
        <v>274</v>
      </c>
      <c r="SJ25" s="12"/>
      <c r="SK25" s="15"/>
      <c r="SL25" s="9" t="s">
        <v>334</v>
      </c>
      <c r="SM25" s="102" t="s">
        <v>424</v>
      </c>
      <c r="SO25" s="12"/>
      <c r="SP25" s="15"/>
      <c r="SQ25" s="9" t="s">
        <v>334</v>
      </c>
      <c r="SR25" s="102" t="s">
        <v>297</v>
      </c>
      <c r="ST25" s="12"/>
      <c r="SU25" s="15"/>
      <c r="SV25" s="9" t="s">
        <v>334</v>
      </c>
      <c r="SW25" s="102" t="s">
        <v>355</v>
      </c>
      <c r="SY25" s="12"/>
      <c r="SZ25" s="15"/>
      <c r="TA25" s="9" t="s">
        <v>334</v>
      </c>
      <c r="TB25" s="102" t="s">
        <v>411</v>
      </c>
      <c r="TD25" s="12"/>
      <c r="TE25" s="15"/>
      <c r="TF25" s="9" t="s">
        <v>334</v>
      </c>
      <c r="TG25" s="102" t="s">
        <v>424</v>
      </c>
      <c r="TI25" s="12"/>
      <c r="TJ25" s="15"/>
      <c r="TK25" s="9" t="s">
        <v>334</v>
      </c>
      <c r="TL25" s="102" t="s">
        <v>279</v>
      </c>
      <c r="TN25" s="12"/>
      <c r="TO25" s="15"/>
      <c r="TP25" s="9" t="s">
        <v>334</v>
      </c>
      <c r="TQ25" s="102" t="s">
        <v>411</v>
      </c>
      <c r="TS25" s="12"/>
      <c r="TT25" s="15"/>
      <c r="TU25" s="9" t="s">
        <v>334</v>
      </c>
      <c r="TV25" s="102" t="s">
        <v>329</v>
      </c>
      <c r="TX25" s="12"/>
      <c r="TY25" s="15"/>
      <c r="TZ25" s="9" t="s">
        <v>334</v>
      </c>
      <c r="UA25" s="102" t="s">
        <v>418</v>
      </c>
      <c r="UC25" s="12"/>
      <c r="UD25" s="15"/>
      <c r="UE25" s="9" t="s">
        <v>334</v>
      </c>
      <c r="UF25" s="102" t="s">
        <v>279</v>
      </c>
      <c r="UH25" s="12"/>
      <c r="UI25" s="15"/>
      <c r="UJ25" s="9" t="s">
        <v>334</v>
      </c>
      <c r="UK25" s="102" t="s">
        <v>297</v>
      </c>
      <c r="UM25" s="12"/>
      <c r="UN25" s="15"/>
      <c r="UO25" s="9" t="s">
        <v>334</v>
      </c>
      <c r="UP25" s="102" t="s">
        <v>411</v>
      </c>
      <c r="UR25" s="12"/>
      <c r="US25" s="15"/>
      <c r="UT25" s="9" t="s">
        <v>334</v>
      </c>
      <c r="UU25" s="102" t="s">
        <v>394</v>
      </c>
      <c r="UW25" s="12"/>
      <c r="UX25" s="15"/>
      <c r="UY25" s="9" t="s">
        <v>334</v>
      </c>
      <c r="UZ25" s="102" t="s">
        <v>298</v>
      </c>
      <c r="VB25" s="12"/>
      <c r="VC25" s="15"/>
      <c r="VD25" s="9" t="s">
        <v>334</v>
      </c>
      <c r="VE25" s="102" t="s">
        <v>424</v>
      </c>
      <c r="VG25" s="12"/>
      <c r="VH25" s="15"/>
      <c r="VI25" s="9" t="s">
        <v>334</v>
      </c>
      <c r="VJ25" s="102" t="s">
        <v>499</v>
      </c>
      <c r="VL25" s="12"/>
      <c r="VM25" s="15"/>
      <c r="VN25" s="9" t="s">
        <v>334</v>
      </c>
      <c r="VO25" s="102" t="s">
        <v>274</v>
      </c>
      <c r="VQ25" s="12"/>
      <c r="VR25" s="15"/>
      <c r="VS25" s="9" t="s">
        <v>334</v>
      </c>
      <c r="VT25" s="102" t="s">
        <v>274</v>
      </c>
      <c r="VV25" s="12"/>
      <c r="VW25" s="15"/>
      <c r="VX25" s="9" t="s">
        <v>334</v>
      </c>
      <c r="VY25" s="102" t="s">
        <v>340</v>
      </c>
      <c r="WA25" s="12"/>
      <c r="WB25" s="15"/>
      <c r="WC25" s="9" t="s">
        <v>334</v>
      </c>
      <c r="WD25" s="22" t="s">
        <v>297</v>
      </c>
      <c r="WF25" s="12"/>
      <c r="WG25" s="15"/>
      <c r="WH25" s="9" t="s">
        <v>334</v>
      </c>
      <c r="WI25" s="102" t="s">
        <v>424</v>
      </c>
      <c r="WK25" s="12"/>
      <c r="WL25" s="15"/>
      <c r="WM25" s="9" t="s">
        <v>334</v>
      </c>
      <c r="WN25" s="102" t="s">
        <v>424</v>
      </c>
      <c r="WP25" s="12"/>
      <c r="WQ25" s="15"/>
      <c r="WR25" s="9" t="s">
        <v>334</v>
      </c>
      <c r="WS25" s="22" t="s">
        <v>297</v>
      </c>
      <c r="WU25" s="12"/>
      <c r="WV25" s="15"/>
      <c r="WW25" s="9" t="s">
        <v>334</v>
      </c>
      <c r="WX25" s="22" t="s">
        <v>274</v>
      </c>
      <c r="WZ25" s="12"/>
      <c r="XA25" s="15"/>
      <c r="XB25" s="9" t="s">
        <v>334</v>
      </c>
      <c r="XC25" s="102" t="s">
        <v>464</v>
      </c>
      <c r="XE25" s="12"/>
      <c r="XF25" s="15"/>
      <c r="XG25" s="9" t="s">
        <v>334</v>
      </c>
      <c r="XH25" s="102" t="s">
        <v>298</v>
      </c>
      <c r="XJ25" s="12"/>
      <c r="XK25" s="15"/>
      <c r="XL25" s="9" t="s">
        <v>334</v>
      </c>
      <c r="XM25" s="102" t="s">
        <v>340</v>
      </c>
      <c r="XO25" s="12"/>
      <c r="XP25" s="15"/>
      <c r="XQ25" s="9" t="s">
        <v>334</v>
      </c>
      <c r="XR25" s="102" t="s">
        <v>499</v>
      </c>
      <c r="XT25" s="12"/>
      <c r="XU25" s="15"/>
      <c r="XV25" s="9" t="s">
        <v>334</v>
      </c>
      <c r="XW25" s="102" t="s">
        <v>279</v>
      </c>
      <c r="XY25" s="12"/>
      <c r="XZ25" s="15"/>
      <c r="YA25" s="9" t="s">
        <v>334</v>
      </c>
      <c r="YB25" s="102" t="s">
        <v>552</v>
      </c>
      <c r="YD25" s="12"/>
      <c r="YE25" s="15"/>
      <c r="YF25" s="9" t="s">
        <v>334</v>
      </c>
      <c r="YG25" s="102" t="s">
        <v>432</v>
      </c>
      <c r="YI25" s="12"/>
      <c r="YJ25" s="15"/>
      <c r="YK25" s="9" t="s">
        <v>334</v>
      </c>
      <c r="YL25" s="22" t="s">
        <v>297</v>
      </c>
      <c r="YN25" s="12"/>
      <c r="YO25" s="15"/>
      <c r="YP25" s="9" t="s">
        <v>334</v>
      </c>
      <c r="YQ25" s="102" t="s">
        <v>408</v>
      </c>
      <c r="YS25" s="12"/>
      <c r="YT25" s="15"/>
      <c r="YU25" s="9" t="s">
        <v>334</v>
      </c>
      <c r="YV25" s="22" t="s">
        <v>424</v>
      </c>
      <c r="YX25" s="12"/>
      <c r="YY25" s="15"/>
      <c r="YZ25" s="9" t="s">
        <v>334</v>
      </c>
      <c r="ZA25" s="102" t="s">
        <v>424</v>
      </c>
      <c r="ZC25" s="12"/>
      <c r="ZD25" s="15"/>
    </row>
    <row r="26" spans="1:680" s="10" customFormat="1">
      <c r="A26" s="9" t="s">
        <v>335</v>
      </c>
      <c r="B26" s="111" t="s">
        <v>340</v>
      </c>
      <c r="D26" s="12"/>
      <c r="E26" s="112"/>
      <c r="F26" s="9" t="s">
        <v>335</v>
      </c>
      <c r="G26" s="102" t="s">
        <v>394</v>
      </c>
      <c r="I26" s="12"/>
      <c r="J26" s="112"/>
      <c r="K26" s="9" t="s">
        <v>335</v>
      </c>
      <c r="L26" s="102" t="s">
        <v>340</v>
      </c>
      <c r="N26" s="12"/>
      <c r="O26" s="112"/>
      <c r="P26" s="9" t="s">
        <v>335</v>
      </c>
      <c r="Q26" s="102" t="s">
        <v>464</v>
      </c>
      <c r="S26" s="12"/>
      <c r="T26" s="112"/>
      <c r="U26" s="9" t="s">
        <v>335</v>
      </c>
      <c r="V26" s="102" t="s">
        <v>424</v>
      </c>
      <c r="X26" s="12"/>
      <c r="Y26" s="112"/>
      <c r="Z26" s="9" t="s">
        <v>335</v>
      </c>
      <c r="AA26" s="102" t="s">
        <v>274</v>
      </c>
      <c r="AC26" s="12"/>
      <c r="AD26" s="112"/>
      <c r="AE26" s="9" t="s">
        <v>335</v>
      </c>
      <c r="AF26" s="102" t="s">
        <v>343</v>
      </c>
      <c r="AH26" s="12"/>
      <c r="AI26" s="112"/>
      <c r="AJ26" s="9" t="s">
        <v>335</v>
      </c>
      <c r="AK26" s="102" t="s">
        <v>340</v>
      </c>
      <c r="AM26" s="12"/>
      <c r="AN26" s="112"/>
      <c r="AO26" s="9" t="s">
        <v>335</v>
      </c>
      <c r="AP26" s="102" t="s">
        <v>394</v>
      </c>
      <c r="AR26" s="12"/>
      <c r="AS26" s="112"/>
      <c r="AT26" s="9" t="s">
        <v>335</v>
      </c>
      <c r="AU26" s="102" t="s">
        <v>552</v>
      </c>
      <c r="AW26" s="12"/>
      <c r="AX26" s="112"/>
      <c r="AY26" s="9" t="s">
        <v>335</v>
      </c>
      <c r="AZ26" s="102" t="s">
        <v>424</v>
      </c>
      <c r="BB26" s="12"/>
      <c r="BC26" s="112"/>
      <c r="BD26" s="9" t="s">
        <v>335</v>
      </c>
      <c r="BE26" s="102" t="s">
        <v>418</v>
      </c>
      <c r="BG26" s="12"/>
      <c r="BH26" s="112"/>
      <c r="BI26" s="9" t="s">
        <v>335</v>
      </c>
      <c r="BJ26" s="102" t="s">
        <v>394</v>
      </c>
      <c r="BL26" s="12"/>
      <c r="BM26" s="112"/>
      <c r="BN26" s="9" t="s">
        <v>335</v>
      </c>
      <c r="BO26" s="102" t="s">
        <v>464</v>
      </c>
      <c r="BQ26" s="12"/>
      <c r="BR26" s="112"/>
      <c r="BS26" s="9" t="s">
        <v>335</v>
      </c>
      <c r="BT26" s="102" t="s">
        <v>279</v>
      </c>
      <c r="BV26" s="12"/>
      <c r="BW26" s="112"/>
      <c r="BX26" s="9" t="s">
        <v>335</v>
      </c>
      <c r="BY26" s="102" t="s">
        <v>1181</v>
      </c>
      <c r="CA26" s="12"/>
      <c r="CB26" s="112"/>
      <c r="CC26" s="9" t="s">
        <v>335</v>
      </c>
      <c r="CD26" s="102" t="s">
        <v>274</v>
      </c>
      <c r="CF26" s="12"/>
      <c r="CG26" s="112"/>
      <c r="CH26" s="9" t="s">
        <v>335</v>
      </c>
      <c r="CI26" s="102" t="s">
        <v>464</v>
      </c>
      <c r="CK26" s="12"/>
      <c r="CL26" s="112"/>
      <c r="CM26" s="9" t="s">
        <v>335</v>
      </c>
      <c r="CN26" s="102" t="s">
        <v>552</v>
      </c>
      <c r="CP26" s="12"/>
      <c r="CQ26" s="112"/>
      <c r="CR26" s="9" t="s">
        <v>335</v>
      </c>
      <c r="CS26" s="102" t="s">
        <v>279</v>
      </c>
      <c r="CU26" s="12"/>
      <c r="CV26" s="112"/>
      <c r="CW26" s="9" t="s">
        <v>335</v>
      </c>
      <c r="CX26" s="102" t="s">
        <v>394</v>
      </c>
      <c r="CZ26" s="12"/>
      <c r="DA26" s="112"/>
      <c r="DB26" s="9" t="s">
        <v>335</v>
      </c>
      <c r="DC26" s="102" t="s">
        <v>340</v>
      </c>
      <c r="DE26" s="12"/>
      <c r="DF26" s="112"/>
      <c r="DG26" s="9" t="s">
        <v>335</v>
      </c>
      <c r="DH26" s="102" t="s">
        <v>279</v>
      </c>
      <c r="DJ26" s="12"/>
      <c r="DK26" s="112"/>
      <c r="DL26" s="9" t="s">
        <v>335</v>
      </c>
      <c r="DM26" s="102" t="s">
        <v>552</v>
      </c>
      <c r="DO26" s="12"/>
      <c r="DP26" s="112"/>
      <c r="DQ26" s="9" t="s">
        <v>335</v>
      </c>
      <c r="DR26" s="102" t="s">
        <v>343</v>
      </c>
      <c r="DT26" s="12"/>
      <c r="DU26" s="112"/>
      <c r="DV26" s="9" t="s">
        <v>335</v>
      </c>
      <c r="DW26" s="102" t="s">
        <v>552</v>
      </c>
      <c r="DY26" s="12"/>
      <c r="DZ26" s="112"/>
      <c r="EA26" s="9" t="s">
        <v>335</v>
      </c>
      <c r="EB26" s="102" t="s">
        <v>288</v>
      </c>
      <c r="ED26" s="12"/>
      <c r="EE26" s="112"/>
      <c r="EF26" s="9" t="s">
        <v>335</v>
      </c>
      <c r="EG26" s="102" t="s">
        <v>552</v>
      </c>
      <c r="EI26" s="12"/>
      <c r="EJ26" s="112"/>
      <c r="EK26" s="9" t="s">
        <v>335</v>
      </c>
      <c r="EL26" s="102" t="s">
        <v>552</v>
      </c>
      <c r="EN26" s="12"/>
      <c r="EO26" s="112"/>
      <c r="EP26" s="9" t="s">
        <v>335</v>
      </c>
      <c r="EQ26" s="102" t="s">
        <v>340</v>
      </c>
      <c r="ES26" s="12"/>
      <c r="ET26" s="112"/>
      <c r="EU26" s="9" t="s">
        <v>335</v>
      </c>
      <c r="EV26" s="102" t="s">
        <v>552</v>
      </c>
      <c r="EX26" s="12"/>
      <c r="EY26" s="112"/>
      <c r="EZ26" s="9" t="s">
        <v>335</v>
      </c>
      <c r="FA26" s="102" t="s">
        <v>424</v>
      </c>
      <c r="FC26" s="12"/>
      <c r="FD26" s="112"/>
      <c r="FE26" s="9" t="s">
        <v>335</v>
      </c>
      <c r="FF26" s="102" t="s">
        <v>340</v>
      </c>
      <c r="FH26" s="12"/>
      <c r="FI26" s="112"/>
      <c r="FJ26" s="9" t="s">
        <v>335</v>
      </c>
      <c r="FK26" s="102" t="s">
        <v>279</v>
      </c>
      <c r="FM26" s="12"/>
      <c r="FN26" s="112"/>
      <c r="FO26" s="9" t="s">
        <v>335</v>
      </c>
      <c r="FP26" s="102" t="s">
        <v>552</v>
      </c>
      <c r="FR26" s="12"/>
      <c r="FS26" s="112"/>
      <c r="FT26" s="9" t="s">
        <v>335</v>
      </c>
      <c r="FU26" s="102" t="s">
        <v>355</v>
      </c>
      <c r="FW26" s="12"/>
      <c r="FX26" s="112"/>
      <c r="FY26" s="9" t="s">
        <v>335</v>
      </c>
      <c r="FZ26" s="102" t="s">
        <v>340</v>
      </c>
      <c r="GB26" s="12"/>
      <c r="GC26" s="112"/>
      <c r="GD26" s="9" t="s">
        <v>335</v>
      </c>
      <c r="GE26" s="102" t="s">
        <v>297</v>
      </c>
      <c r="GG26" s="12"/>
      <c r="GH26" s="112"/>
      <c r="GI26" s="9" t="s">
        <v>335</v>
      </c>
      <c r="GJ26" s="102" t="s">
        <v>418</v>
      </c>
      <c r="GL26" s="12"/>
      <c r="GM26" s="112"/>
      <c r="GN26" s="9" t="s">
        <v>335</v>
      </c>
      <c r="GO26" s="102" t="s">
        <v>288</v>
      </c>
      <c r="GQ26" s="12"/>
      <c r="GR26" s="112"/>
      <c r="GS26" s="9" t="s">
        <v>335</v>
      </c>
      <c r="GT26" s="102" t="s">
        <v>432</v>
      </c>
      <c r="GV26" s="12"/>
      <c r="GW26" s="112"/>
      <c r="GX26" s="9" t="s">
        <v>335</v>
      </c>
      <c r="GY26" s="102" t="s">
        <v>274</v>
      </c>
      <c r="HA26" s="12"/>
      <c r="HB26" s="112"/>
      <c r="HC26" s="9" t="s">
        <v>335</v>
      </c>
      <c r="HD26" s="22" t="s">
        <v>343</v>
      </c>
      <c r="HF26" s="12"/>
      <c r="HG26" s="112"/>
      <c r="HH26" s="9" t="s">
        <v>335</v>
      </c>
      <c r="HI26" s="102" t="s">
        <v>394</v>
      </c>
      <c r="HK26" s="12"/>
      <c r="HL26" s="112"/>
      <c r="HM26" s="9" t="s">
        <v>335</v>
      </c>
      <c r="HN26" s="102" t="s">
        <v>298</v>
      </c>
      <c r="HP26" s="12"/>
      <c r="HQ26" s="112"/>
      <c r="HR26" s="9" t="s">
        <v>335</v>
      </c>
      <c r="HS26" s="111" t="s">
        <v>330</v>
      </c>
      <c r="HU26" s="12"/>
      <c r="HV26" s="112"/>
      <c r="HW26" s="9" t="s">
        <v>335</v>
      </c>
      <c r="HX26" s="102" t="s">
        <v>349</v>
      </c>
      <c r="HZ26" s="12"/>
      <c r="IA26" s="112"/>
      <c r="IB26" s="9" t="s">
        <v>335</v>
      </c>
      <c r="IC26" s="102" t="s">
        <v>274</v>
      </c>
      <c r="IE26" s="12"/>
      <c r="IF26" s="112"/>
      <c r="IG26" s="9" t="s">
        <v>335</v>
      </c>
      <c r="IH26" s="102" t="s">
        <v>330</v>
      </c>
      <c r="IJ26" s="12"/>
      <c r="IK26" s="112"/>
      <c r="IL26" s="9" t="s">
        <v>335</v>
      </c>
      <c r="IM26" s="102" t="s">
        <v>340</v>
      </c>
      <c r="IO26" s="12"/>
      <c r="IP26" s="15"/>
      <c r="IQ26" s="9" t="s">
        <v>335</v>
      </c>
      <c r="IR26" s="102" t="s">
        <v>552</v>
      </c>
      <c r="IT26" s="12"/>
      <c r="IU26" s="15"/>
      <c r="IV26" s="9" t="s">
        <v>335</v>
      </c>
      <c r="IW26" s="102" t="s">
        <v>464</v>
      </c>
      <c r="IY26" s="12"/>
      <c r="IZ26" s="15"/>
      <c r="JA26" s="9" t="s">
        <v>335</v>
      </c>
      <c r="JB26" s="102" t="s">
        <v>297</v>
      </c>
      <c r="JD26" s="12"/>
      <c r="JE26" s="15"/>
      <c r="JF26" s="9" t="s">
        <v>335</v>
      </c>
      <c r="JG26" s="102" t="s">
        <v>408</v>
      </c>
      <c r="JI26" s="12"/>
      <c r="JJ26" s="15"/>
      <c r="JK26" s="9" t="s">
        <v>335</v>
      </c>
      <c r="JL26" s="102" t="s">
        <v>418</v>
      </c>
      <c r="JN26" s="12"/>
      <c r="JO26" s="15"/>
      <c r="JP26" s="9" t="s">
        <v>335</v>
      </c>
      <c r="JQ26" s="102" t="s">
        <v>464</v>
      </c>
      <c r="JS26" s="12"/>
      <c r="JT26" s="15"/>
      <c r="JU26" s="9" t="s">
        <v>335</v>
      </c>
      <c r="JV26" s="102" t="s">
        <v>279</v>
      </c>
      <c r="JX26" s="12"/>
      <c r="JY26" s="15"/>
      <c r="JZ26" s="9" t="s">
        <v>335</v>
      </c>
      <c r="KA26" s="102" t="s">
        <v>340</v>
      </c>
      <c r="KC26" s="12"/>
      <c r="KD26" s="15"/>
      <c r="KE26" s="9" t="s">
        <v>335</v>
      </c>
      <c r="KF26" s="102" t="s">
        <v>297</v>
      </c>
      <c r="KG26" s="12"/>
      <c r="KH26" s="12"/>
      <c r="KI26" s="15"/>
      <c r="KJ26" s="9" t="s">
        <v>335</v>
      </c>
      <c r="KK26" s="102" t="s">
        <v>432</v>
      </c>
      <c r="KM26" s="12"/>
      <c r="KN26" s="15"/>
      <c r="KO26" s="9" t="s">
        <v>335</v>
      </c>
      <c r="KP26" s="22" t="s">
        <v>330</v>
      </c>
      <c r="KR26" s="12"/>
      <c r="KS26" s="15"/>
      <c r="KT26" s="9" t="s">
        <v>335</v>
      </c>
      <c r="KU26" s="102" t="s">
        <v>418</v>
      </c>
      <c r="KW26" s="12"/>
      <c r="KX26" s="15"/>
      <c r="KY26" s="9" t="s">
        <v>335</v>
      </c>
      <c r="KZ26" s="102" t="s">
        <v>297</v>
      </c>
      <c r="LB26" s="12"/>
      <c r="LC26" s="15"/>
      <c r="LD26" s="9" t="s">
        <v>335</v>
      </c>
      <c r="LE26" s="102" t="s">
        <v>424</v>
      </c>
      <c r="LG26" s="12"/>
      <c r="LH26" s="15"/>
      <c r="LI26" s="9" t="s">
        <v>335</v>
      </c>
      <c r="LJ26" s="102" t="s">
        <v>499</v>
      </c>
      <c r="LL26" s="12"/>
      <c r="LM26" s="15"/>
      <c r="LN26" s="9" t="s">
        <v>335</v>
      </c>
      <c r="LO26" s="102" t="s">
        <v>330</v>
      </c>
      <c r="LQ26" s="12"/>
      <c r="LR26" s="15"/>
      <c r="LS26" s="9" t="s">
        <v>335</v>
      </c>
      <c r="LT26" s="102" t="s">
        <v>418</v>
      </c>
      <c r="LV26" s="12"/>
      <c r="LW26" s="15"/>
      <c r="LX26" s="9" t="s">
        <v>335</v>
      </c>
      <c r="LY26" s="102" t="s">
        <v>408</v>
      </c>
      <c r="MA26" s="12"/>
      <c r="MB26" s="15"/>
      <c r="MC26" s="9" t="s">
        <v>335</v>
      </c>
      <c r="MD26" s="102" t="s">
        <v>1181</v>
      </c>
      <c r="MF26" s="12"/>
      <c r="MG26" s="15"/>
      <c r="MH26" s="9" t="s">
        <v>335</v>
      </c>
      <c r="MI26" s="102" t="s">
        <v>340</v>
      </c>
      <c r="MK26" s="12"/>
      <c r="ML26" s="15"/>
      <c r="MM26" s="9" t="s">
        <v>335</v>
      </c>
      <c r="MN26" s="114" t="s">
        <v>349</v>
      </c>
      <c r="MP26" s="12"/>
      <c r="MQ26" s="15"/>
      <c r="MR26" s="9" t="s">
        <v>335</v>
      </c>
      <c r="MS26" s="102" t="s">
        <v>329</v>
      </c>
      <c r="MU26" s="12"/>
      <c r="MV26" s="15"/>
      <c r="MW26" s="9" t="s">
        <v>335</v>
      </c>
      <c r="MX26" s="102" t="s">
        <v>408</v>
      </c>
      <c r="MZ26" s="12"/>
      <c r="NA26" s="15"/>
      <c r="NB26" s="9" t="s">
        <v>335</v>
      </c>
      <c r="NC26" s="102" t="s">
        <v>394</v>
      </c>
      <c r="NE26" s="12"/>
      <c r="NF26" s="15"/>
      <c r="NG26" s="9" t="s">
        <v>335</v>
      </c>
      <c r="NH26" s="102" t="s">
        <v>424</v>
      </c>
      <c r="NJ26" s="12"/>
      <c r="NK26" s="15"/>
      <c r="NL26" s="9" t="s">
        <v>335</v>
      </c>
      <c r="NM26" s="102" t="s">
        <v>552</v>
      </c>
      <c r="NO26" s="12"/>
      <c r="NP26" s="15"/>
      <c r="NQ26" s="9" t="s">
        <v>335</v>
      </c>
      <c r="NR26" s="102" t="s">
        <v>464</v>
      </c>
      <c r="NT26" s="12"/>
      <c r="NU26" s="15"/>
      <c r="NV26" s="9" t="s">
        <v>335</v>
      </c>
      <c r="NW26" s="102" t="s">
        <v>394</v>
      </c>
      <c r="NY26" s="12"/>
      <c r="NZ26" s="15"/>
      <c r="OA26" s="9" t="s">
        <v>335</v>
      </c>
      <c r="OB26" s="102" t="s">
        <v>1181</v>
      </c>
      <c r="OD26" s="12"/>
      <c r="OE26" s="15"/>
      <c r="OF26" s="9" t="s">
        <v>335</v>
      </c>
      <c r="OG26" s="102" t="s">
        <v>394</v>
      </c>
      <c r="OI26" s="12"/>
      <c r="OJ26" s="15"/>
      <c r="OK26" s="9" t="s">
        <v>335</v>
      </c>
      <c r="OL26" s="102" t="s">
        <v>288</v>
      </c>
      <c r="ON26" s="12"/>
      <c r="OO26" s="15"/>
      <c r="OP26" s="9" t="s">
        <v>335</v>
      </c>
      <c r="OQ26" s="102" t="s">
        <v>297</v>
      </c>
      <c r="OS26" s="12"/>
      <c r="OT26" s="15"/>
      <c r="OU26" s="9" t="s">
        <v>335</v>
      </c>
      <c r="OV26" s="102" t="s">
        <v>340</v>
      </c>
      <c r="OX26" s="12"/>
      <c r="OY26" s="15"/>
      <c r="OZ26" s="9" t="s">
        <v>335</v>
      </c>
      <c r="PA26" s="22" t="s">
        <v>340</v>
      </c>
      <c r="PC26" s="12"/>
      <c r="PD26" s="15"/>
      <c r="PE26" s="9" t="s">
        <v>335</v>
      </c>
      <c r="PF26" s="102" t="s">
        <v>343</v>
      </c>
      <c r="PH26" s="12"/>
      <c r="PI26" s="15"/>
      <c r="PJ26" s="9" t="s">
        <v>335</v>
      </c>
      <c r="PK26" s="22" t="s">
        <v>418</v>
      </c>
      <c r="PM26" s="12"/>
      <c r="PN26" s="15"/>
      <c r="PO26" s="9" t="s">
        <v>335</v>
      </c>
      <c r="PP26" s="102" t="s">
        <v>340</v>
      </c>
      <c r="PR26" s="12"/>
      <c r="PS26" s="15"/>
      <c r="PT26" s="9" t="s">
        <v>335</v>
      </c>
      <c r="PU26" s="102" t="s">
        <v>499</v>
      </c>
      <c r="PW26" s="12"/>
      <c r="PX26" s="15"/>
      <c r="PY26" s="9" t="s">
        <v>335</v>
      </c>
      <c r="PZ26" s="102" t="s">
        <v>343</v>
      </c>
      <c r="QB26" s="12"/>
      <c r="QC26" s="15"/>
      <c r="QD26" s="9" t="s">
        <v>335</v>
      </c>
      <c r="QE26" s="102" t="s">
        <v>330</v>
      </c>
      <c r="QG26" s="12"/>
      <c r="QH26" s="15"/>
      <c r="QI26" s="9" t="s">
        <v>335</v>
      </c>
      <c r="QJ26" s="102" t="s">
        <v>279</v>
      </c>
      <c r="QL26" s="12"/>
      <c r="QM26" s="15"/>
      <c r="QN26" s="9" t="s">
        <v>335</v>
      </c>
      <c r="QO26" s="102" t="s">
        <v>411</v>
      </c>
      <c r="QQ26" s="12"/>
      <c r="QR26" s="15"/>
      <c r="QS26" s="9" t="s">
        <v>335</v>
      </c>
      <c r="QT26" s="118" t="s">
        <v>288</v>
      </c>
      <c r="QV26" s="12"/>
      <c r="QW26" s="15"/>
      <c r="QX26" s="9" t="s">
        <v>335</v>
      </c>
      <c r="QY26" s="111" t="s">
        <v>499</v>
      </c>
      <c r="RA26" s="12"/>
      <c r="RB26" s="15"/>
      <c r="RC26" s="9" t="s">
        <v>335</v>
      </c>
      <c r="RD26" s="102" t="s">
        <v>552</v>
      </c>
      <c r="RF26" s="12"/>
      <c r="RG26" s="15"/>
      <c r="RH26" s="9" t="s">
        <v>335</v>
      </c>
      <c r="RI26" s="102" t="s">
        <v>340</v>
      </c>
      <c r="RK26" s="12"/>
      <c r="RL26" s="15"/>
      <c r="RM26" s="9" t="s">
        <v>335</v>
      </c>
      <c r="RN26" s="22" t="s">
        <v>466</v>
      </c>
      <c r="RP26" s="12"/>
      <c r="RQ26" s="15"/>
      <c r="RR26" s="9" t="s">
        <v>335</v>
      </c>
      <c r="RS26" s="102" t="s">
        <v>330</v>
      </c>
      <c r="RU26" s="12"/>
      <c r="RV26" s="15"/>
      <c r="RW26" s="9" t="s">
        <v>335</v>
      </c>
      <c r="RX26" s="102" t="s">
        <v>466</v>
      </c>
      <c r="RZ26" s="12"/>
      <c r="SA26" s="15"/>
      <c r="SB26" s="9" t="s">
        <v>335</v>
      </c>
      <c r="SC26" s="117" t="s">
        <v>343</v>
      </c>
      <c r="SE26" s="12"/>
      <c r="SF26" s="15"/>
      <c r="SG26" s="9" t="s">
        <v>335</v>
      </c>
      <c r="SH26" s="102" t="s">
        <v>298</v>
      </c>
      <c r="SJ26" s="12"/>
      <c r="SK26" s="15"/>
      <c r="SL26" s="9" t="s">
        <v>335</v>
      </c>
      <c r="SM26" s="102" t="s">
        <v>432</v>
      </c>
      <c r="SO26" s="12"/>
      <c r="SP26" s="15"/>
      <c r="SQ26" s="9" t="s">
        <v>335</v>
      </c>
      <c r="SR26" s="102" t="s">
        <v>394</v>
      </c>
      <c r="ST26" s="12"/>
      <c r="SU26" s="15"/>
      <c r="SV26" s="9" t="s">
        <v>335</v>
      </c>
      <c r="SW26" s="102" t="s">
        <v>464</v>
      </c>
      <c r="SY26" s="12"/>
      <c r="SZ26" s="15"/>
      <c r="TA26" s="9" t="s">
        <v>335</v>
      </c>
      <c r="TB26" s="102" t="s">
        <v>418</v>
      </c>
      <c r="TD26" s="12"/>
      <c r="TE26" s="15"/>
      <c r="TF26" s="9" t="s">
        <v>335</v>
      </c>
      <c r="TG26" s="102" t="s">
        <v>408</v>
      </c>
      <c r="TI26" s="12"/>
      <c r="TJ26" s="15"/>
      <c r="TK26" s="9" t="s">
        <v>335</v>
      </c>
      <c r="TL26" s="102" t="s">
        <v>499</v>
      </c>
      <c r="TN26" s="12"/>
      <c r="TO26" s="15"/>
      <c r="TP26" s="9" t="s">
        <v>335</v>
      </c>
      <c r="TQ26" s="102" t="s">
        <v>340</v>
      </c>
      <c r="TS26" s="12"/>
      <c r="TT26" s="15"/>
      <c r="TU26" s="9" t="s">
        <v>335</v>
      </c>
      <c r="TV26" s="102" t="s">
        <v>274</v>
      </c>
      <c r="TX26" s="12"/>
      <c r="TY26" s="15"/>
      <c r="TZ26" s="9" t="s">
        <v>335</v>
      </c>
      <c r="UA26" s="102" t="s">
        <v>645</v>
      </c>
      <c r="UC26" s="12"/>
      <c r="UD26" s="15"/>
      <c r="UE26" s="9" t="s">
        <v>335</v>
      </c>
      <c r="UF26" s="102" t="s">
        <v>394</v>
      </c>
      <c r="UH26" s="12"/>
      <c r="UI26" s="15"/>
      <c r="UJ26" s="9" t="s">
        <v>335</v>
      </c>
      <c r="UK26" s="102" t="s">
        <v>645</v>
      </c>
      <c r="UM26" s="12"/>
      <c r="UN26" s="15"/>
      <c r="UO26" s="9" t="s">
        <v>335</v>
      </c>
      <c r="UP26" s="102" t="s">
        <v>424</v>
      </c>
      <c r="UR26" s="12"/>
      <c r="US26" s="15"/>
      <c r="UT26" s="9" t="s">
        <v>335</v>
      </c>
      <c r="UU26" s="102" t="s">
        <v>418</v>
      </c>
      <c r="UW26" s="12"/>
      <c r="UX26" s="15"/>
      <c r="UY26" s="9" t="s">
        <v>335</v>
      </c>
      <c r="UZ26" s="102" t="s">
        <v>645</v>
      </c>
      <c r="VB26" s="12"/>
      <c r="VC26" s="15"/>
      <c r="VD26" s="9" t="s">
        <v>335</v>
      </c>
      <c r="VE26" s="102" t="s">
        <v>330</v>
      </c>
      <c r="VG26" s="12"/>
      <c r="VH26" s="15"/>
      <c r="VI26" s="9" t="s">
        <v>335</v>
      </c>
      <c r="VJ26" s="102" t="s">
        <v>340</v>
      </c>
      <c r="VL26" s="12"/>
      <c r="VM26" s="15"/>
      <c r="VN26" s="9" t="s">
        <v>335</v>
      </c>
      <c r="VO26" s="102" t="s">
        <v>340</v>
      </c>
      <c r="VQ26" s="12"/>
      <c r="VR26" s="15"/>
      <c r="VS26" s="9" t="s">
        <v>335</v>
      </c>
      <c r="VT26" s="102" t="s">
        <v>330</v>
      </c>
      <c r="VV26" s="12"/>
      <c r="VW26" s="15"/>
      <c r="VX26" s="9" t="s">
        <v>335</v>
      </c>
      <c r="VY26" s="102" t="s">
        <v>418</v>
      </c>
      <c r="WA26" s="12"/>
      <c r="WB26" s="15"/>
      <c r="WC26" s="9" t="s">
        <v>335</v>
      </c>
      <c r="WD26" s="22" t="s">
        <v>552</v>
      </c>
      <c r="WF26" s="12"/>
      <c r="WG26" s="15"/>
      <c r="WH26" s="9" t="s">
        <v>335</v>
      </c>
      <c r="WI26" s="102" t="s">
        <v>349</v>
      </c>
      <c r="WK26" s="12"/>
      <c r="WL26" s="15"/>
      <c r="WM26" s="9" t="s">
        <v>335</v>
      </c>
      <c r="WN26" s="102" t="s">
        <v>293</v>
      </c>
      <c r="WP26" s="12"/>
      <c r="WQ26" s="15"/>
      <c r="WR26" s="9" t="s">
        <v>335</v>
      </c>
      <c r="WS26" s="22" t="s">
        <v>330</v>
      </c>
      <c r="WU26" s="12"/>
      <c r="WV26" s="15"/>
      <c r="WW26" s="9" t="s">
        <v>335</v>
      </c>
      <c r="WX26" s="22" t="s">
        <v>424</v>
      </c>
      <c r="WZ26" s="12"/>
      <c r="XA26" s="15"/>
      <c r="XB26" s="9" t="s">
        <v>335</v>
      </c>
      <c r="XC26" s="102" t="s">
        <v>329</v>
      </c>
      <c r="XE26" s="12"/>
      <c r="XF26" s="15"/>
      <c r="XG26" s="9" t="s">
        <v>335</v>
      </c>
      <c r="XH26" s="102" t="s">
        <v>466</v>
      </c>
      <c r="XJ26" s="12"/>
      <c r="XK26" s="15"/>
      <c r="XL26" s="9" t="s">
        <v>335</v>
      </c>
      <c r="XM26" s="102" t="s">
        <v>499</v>
      </c>
      <c r="XO26" s="12"/>
      <c r="XP26" s="15"/>
      <c r="XQ26" s="9" t="s">
        <v>335</v>
      </c>
      <c r="XR26" s="102" t="s">
        <v>355</v>
      </c>
      <c r="XT26" s="12"/>
      <c r="XU26" s="15"/>
      <c r="XV26" s="9" t="s">
        <v>335</v>
      </c>
      <c r="XW26" s="102" t="s">
        <v>552</v>
      </c>
      <c r="XY26" s="12"/>
      <c r="XZ26" s="15"/>
      <c r="YA26" s="9" t="s">
        <v>335</v>
      </c>
      <c r="YB26" s="102" t="s">
        <v>296</v>
      </c>
      <c r="YD26" s="12"/>
      <c r="YE26" s="15"/>
      <c r="YF26" s="9" t="s">
        <v>335</v>
      </c>
      <c r="YG26" s="102" t="s">
        <v>340</v>
      </c>
      <c r="YI26" s="12"/>
      <c r="YJ26" s="15"/>
      <c r="YK26" s="9" t="s">
        <v>335</v>
      </c>
      <c r="YL26" s="22" t="s">
        <v>329</v>
      </c>
      <c r="YN26" s="12"/>
      <c r="YO26" s="15"/>
      <c r="YP26" s="9" t="s">
        <v>335</v>
      </c>
      <c r="YQ26" s="102" t="s">
        <v>293</v>
      </c>
      <c r="YS26" s="12"/>
      <c r="YT26" s="15"/>
      <c r="YU26" s="9" t="s">
        <v>335</v>
      </c>
      <c r="YV26" s="22" t="s">
        <v>552</v>
      </c>
      <c r="YX26" s="12"/>
      <c r="YY26" s="15"/>
      <c r="YZ26" s="9" t="s">
        <v>335</v>
      </c>
      <c r="ZA26" s="102" t="s">
        <v>329</v>
      </c>
      <c r="ZC26" s="12"/>
      <c r="ZD26" s="15"/>
    </row>
    <row r="27" spans="1:680" s="10" customFormat="1">
      <c r="A27" s="9"/>
      <c r="B27" s="119"/>
      <c r="D27" s="9"/>
      <c r="E27" s="112"/>
      <c r="F27" s="9"/>
      <c r="G27" s="119"/>
      <c r="I27" s="9"/>
      <c r="J27" s="112"/>
      <c r="K27" s="9"/>
      <c r="L27" s="119"/>
      <c r="N27" s="9"/>
      <c r="O27" s="112"/>
      <c r="P27" s="9"/>
      <c r="Q27" s="119"/>
      <c r="S27" s="9"/>
      <c r="T27" s="112"/>
      <c r="U27" s="9"/>
      <c r="V27" s="119"/>
      <c r="X27" s="9"/>
      <c r="Y27" s="112"/>
      <c r="Z27" s="9"/>
      <c r="AA27" s="119"/>
      <c r="AC27" s="9"/>
      <c r="AD27" s="112"/>
      <c r="AE27" s="9"/>
      <c r="AF27" s="119"/>
      <c r="AH27" s="9"/>
      <c r="AI27" s="112"/>
      <c r="AJ27" s="9"/>
      <c r="AK27" s="119"/>
      <c r="AM27" s="9"/>
      <c r="AN27" s="112"/>
      <c r="AO27" s="9"/>
      <c r="AP27" s="119"/>
      <c r="AR27" s="9"/>
      <c r="AS27" s="112"/>
      <c r="AT27" s="9"/>
      <c r="AU27" s="119"/>
      <c r="AW27" s="9"/>
      <c r="AX27" s="112"/>
      <c r="AY27" s="9"/>
      <c r="AZ27" s="119"/>
      <c r="BB27" s="9"/>
      <c r="BC27" s="112"/>
      <c r="BD27" s="9"/>
      <c r="BE27" s="119"/>
      <c r="BG27" s="9"/>
      <c r="BH27" s="112"/>
      <c r="BI27" s="9"/>
      <c r="BJ27" s="119"/>
      <c r="BL27" s="9"/>
      <c r="BM27" s="112"/>
      <c r="BN27" s="9"/>
      <c r="BO27" s="119"/>
      <c r="BQ27" s="9"/>
      <c r="BR27" s="112"/>
      <c r="BS27" s="9"/>
      <c r="BT27" s="119"/>
      <c r="BV27" s="9"/>
      <c r="BW27" s="112"/>
      <c r="BX27" s="9"/>
      <c r="BY27" s="119"/>
      <c r="CA27" s="9"/>
      <c r="CB27" s="112"/>
      <c r="CC27" s="9"/>
      <c r="CD27" s="119"/>
      <c r="CF27" s="9"/>
      <c r="CG27" s="112"/>
      <c r="CH27" s="9"/>
      <c r="CI27" s="119"/>
      <c r="CK27" s="9"/>
      <c r="CL27" s="112"/>
      <c r="CM27" s="9"/>
      <c r="CN27" s="119"/>
      <c r="CP27" s="9"/>
      <c r="CQ27" s="112"/>
      <c r="CR27" s="9"/>
      <c r="CS27" s="119"/>
      <c r="CU27" s="9"/>
      <c r="CV27" s="112"/>
      <c r="CW27" s="9"/>
      <c r="CX27" s="119"/>
      <c r="CZ27" s="9"/>
      <c r="DA27" s="112"/>
      <c r="DB27" s="9"/>
      <c r="DC27" s="119"/>
      <c r="DE27" s="9"/>
      <c r="DF27" s="112"/>
      <c r="DG27" s="9"/>
      <c r="DH27" s="119"/>
      <c r="DJ27" s="9"/>
      <c r="DK27" s="112"/>
      <c r="DL27" s="9"/>
      <c r="DM27" s="119"/>
      <c r="DO27" s="9"/>
      <c r="DP27" s="112"/>
      <c r="DQ27" s="9"/>
      <c r="DR27" s="119"/>
      <c r="DT27" s="9"/>
      <c r="DU27" s="112"/>
      <c r="DV27" s="9"/>
      <c r="DW27" s="119"/>
      <c r="DY27" s="9"/>
      <c r="DZ27" s="112"/>
      <c r="EA27" s="9"/>
      <c r="EB27" s="119"/>
      <c r="ED27" s="9"/>
      <c r="EE27" s="112"/>
      <c r="EF27" s="9"/>
      <c r="EG27" s="119"/>
      <c r="EI27" s="9"/>
      <c r="EJ27" s="112"/>
      <c r="EK27" s="9"/>
      <c r="EL27" s="119"/>
      <c r="EN27" s="9"/>
      <c r="EO27" s="112"/>
      <c r="EP27" s="9"/>
      <c r="EQ27" s="119"/>
      <c r="ES27" s="9"/>
      <c r="ET27" s="112"/>
      <c r="EU27" s="9"/>
      <c r="EV27" s="119"/>
      <c r="EX27" s="9"/>
      <c r="EY27" s="112"/>
      <c r="EZ27" s="9"/>
      <c r="FA27" s="119"/>
      <c r="FC27" s="9"/>
      <c r="FD27" s="112"/>
      <c r="FE27" s="9"/>
      <c r="FF27" s="119"/>
      <c r="FH27" s="9"/>
      <c r="FI27" s="112"/>
      <c r="FJ27" s="9"/>
      <c r="FK27" s="119"/>
      <c r="FM27" s="9"/>
      <c r="FN27" s="112"/>
      <c r="FO27" s="9"/>
      <c r="FP27" s="119"/>
      <c r="FR27" s="9"/>
      <c r="FS27" s="112"/>
      <c r="FT27" s="9"/>
      <c r="FU27" s="119"/>
      <c r="FW27" s="9"/>
      <c r="FX27" s="112"/>
      <c r="FY27" s="9"/>
      <c r="FZ27" s="119"/>
      <c r="GB27" s="9"/>
      <c r="GC27" s="112"/>
      <c r="GD27" s="9"/>
      <c r="GE27" s="119"/>
      <c r="GG27" s="9"/>
      <c r="GH27" s="112"/>
      <c r="GI27" s="9"/>
      <c r="GJ27" s="119"/>
      <c r="GL27" s="9"/>
      <c r="GM27" s="112"/>
      <c r="GN27" s="9"/>
      <c r="GO27" s="119"/>
      <c r="GQ27" s="9"/>
      <c r="GR27" s="112"/>
      <c r="GS27" s="9"/>
      <c r="GT27" s="119"/>
      <c r="GV27" s="9"/>
      <c r="GW27" s="112"/>
      <c r="GX27" s="9"/>
      <c r="GY27" s="119"/>
      <c r="HA27" s="9"/>
      <c r="HB27" s="112"/>
      <c r="HC27" s="9"/>
      <c r="HD27" s="22"/>
      <c r="HF27" s="9"/>
      <c r="HG27" s="112"/>
      <c r="HH27" s="9"/>
      <c r="HI27" s="119"/>
      <c r="HK27" s="9"/>
      <c r="HL27" s="112"/>
      <c r="HM27" s="9"/>
      <c r="HN27" s="119"/>
      <c r="HP27" s="9"/>
      <c r="HQ27" s="112"/>
      <c r="HR27" s="9"/>
      <c r="HS27" s="119"/>
      <c r="HU27" s="9"/>
      <c r="HV27" s="112"/>
      <c r="HW27" s="9"/>
      <c r="HX27" s="119"/>
      <c r="HZ27" s="9"/>
      <c r="IA27" s="112"/>
      <c r="IB27" s="9"/>
      <c r="IC27" s="119"/>
      <c r="IE27" s="9"/>
      <c r="IF27" s="112"/>
      <c r="IG27" s="9"/>
      <c r="IH27" s="119"/>
      <c r="IJ27" s="9"/>
      <c r="IK27" s="112"/>
      <c r="IL27" s="9"/>
      <c r="IM27" s="119"/>
      <c r="IO27" s="9"/>
      <c r="IP27" s="15"/>
      <c r="IQ27" s="9"/>
      <c r="IR27" s="119"/>
      <c r="IT27" s="9"/>
      <c r="IU27" s="15"/>
      <c r="IV27" s="9"/>
      <c r="IW27" s="119"/>
      <c r="IY27" s="9"/>
      <c r="IZ27" s="15"/>
      <c r="JA27" s="9"/>
      <c r="JB27" s="119"/>
      <c r="JD27" s="9"/>
      <c r="JE27" s="15"/>
      <c r="JF27" s="9"/>
      <c r="JG27" s="119"/>
      <c r="JI27" s="9"/>
      <c r="JJ27" s="15"/>
      <c r="JK27" s="9"/>
      <c r="JL27" s="119"/>
      <c r="JN27" s="9"/>
      <c r="JO27" s="15"/>
      <c r="JP27" s="9"/>
      <c r="JQ27" s="119"/>
      <c r="JS27" s="9"/>
      <c r="JT27" s="15"/>
      <c r="JU27" s="9"/>
      <c r="JV27" s="119"/>
      <c r="JX27" s="9"/>
      <c r="JY27" s="15"/>
      <c r="JZ27" s="9"/>
      <c r="KA27" s="119"/>
      <c r="KC27" s="9"/>
      <c r="KD27" s="15"/>
      <c r="KE27" s="9"/>
      <c r="KF27" s="119"/>
      <c r="KG27" s="9"/>
      <c r="KH27" s="9"/>
      <c r="KI27" s="15"/>
      <c r="KJ27" s="9"/>
      <c r="KK27" s="119"/>
      <c r="KM27" s="9"/>
      <c r="KN27" s="15"/>
      <c r="KO27" s="9"/>
      <c r="KP27" s="22"/>
      <c r="KR27" s="9"/>
      <c r="KS27" s="15"/>
      <c r="KT27" s="9"/>
      <c r="KU27" s="119"/>
      <c r="KW27" s="9"/>
      <c r="KX27" s="15"/>
      <c r="KY27" s="9"/>
      <c r="KZ27" s="119"/>
      <c r="LB27" s="9"/>
      <c r="LC27" s="15"/>
      <c r="LD27" s="9"/>
      <c r="LE27" s="119"/>
      <c r="LG27" s="9"/>
      <c r="LH27" s="15"/>
      <c r="LI27" s="9"/>
      <c r="LJ27" s="119"/>
      <c r="LL27" s="9"/>
      <c r="LM27" s="15"/>
      <c r="LN27" s="9"/>
      <c r="LO27" s="119"/>
      <c r="LQ27" s="9"/>
      <c r="LR27" s="15"/>
      <c r="LS27" s="9"/>
      <c r="LT27" s="119"/>
      <c r="LV27" s="9"/>
      <c r="LW27" s="15"/>
      <c r="LX27" s="9"/>
      <c r="LY27" s="119"/>
      <c r="MA27" s="9"/>
      <c r="MB27" s="15"/>
      <c r="MC27" s="9"/>
      <c r="MD27" s="119"/>
      <c r="MF27" s="9"/>
      <c r="MG27" s="15"/>
      <c r="MH27" s="9"/>
      <c r="MI27" s="119"/>
      <c r="MK27" s="9"/>
      <c r="ML27" s="15"/>
      <c r="MM27" s="9"/>
      <c r="MN27" s="120"/>
      <c r="MP27" s="9"/>
      <c r="MQ27" s="15"/>
      <c r="MR27" s="9"/>
      <c r="MS27" s="119"/>
      <c r="MU27" s="9"/>
      <c r="MV27" s="15"/>
      <c r="MW27" s="9"/>
      <c r="MX27" s="119"/>
      <c r="MZ27" s="9"/>
      <c r="NA27" s="15"/>
      <c r="NB27" s="9"/>
      <c r="NC27" s="119"/>
      <c r="NE27" s="9"/>
      <c r="NF27" s="15"/>
      <c r="NG27" s="9"/>
      <c r="NH27" s="119"/>
      <c r="NJ27" s="9"/>
      <c r="NK27" s="15"/>
      <c r="NL27" s="9"/>
      <c r="NM27" s="119"/>
      <c r="NO27" s="9"/>
      <c r="NP27" s="15"/>
      <c r="NQ27" s="9"/>
      <c r="NR27" s="119"/>
      <c r="NT27" s="9"/>
      <c r="NU27" s="15"/>
      <c r="NV27" s="9"/>
      <c r="NW27" s="119"/>
      <c r="NY27" s="9"/>
      <c r="NZ27" s="15"/>
      <c r="OA27" s="9"/>
      <c r="OB27" s="119"/>
      <c r="OD27" s="9"/>
      <c r="OE27" s="15"/>
      <c r="OF27" s="9"/>
      <c r="OG27" s="119"/>
      <c r="OI27" s="9"/>
      <c r="OJ27" s="15"/>
      <c r="OK27" s="9"/>
      <c r="OL27" s="119"/>
      <c r="ON27" s="9"/>
      <c r="OO27" s="15"/>
      <c r="OP27" s="9"/>
      <c r="OQ27" s="119"/>
      <c r="OS27" s="9"/>
      <c r="OT27" s="15"/>
      <c r="OU27" s="9"/>
      <c r="OV27" s="119"/>
      <c r="OX27" s="9"/>
      <c r="OY27" s="15"/>
      <c r="OZ27" s="9"/>
      <c r="PA27" s="22"/>
      <c r="PC27" s="9"/>
      <c r="PD27" s="15"/>
      <c r="PE27" s="9"/>
      <c r="PF27" s="119"/>
      <c r="PH27" s="9"/>
      <c r="PI27" s="15"/>
      <c r="PJ27" s="9"/>
      <c r="PK27" s="22"/>
      <c r="PM27" s="9"/>
      <c r="PN27" s="15"/>
      <c r="PO27" s="9"/>
      <c r="PP27" s="119"/>
      <c r="PR27" s="9"/>
      <c r="PS27" s="15"/>
      <c r="PT27" s="9"/>
      <c r="PU27" s="119"/>
      <c r="PW27" s="9"/>
      <c r="PX27" s="15"/>
      <c r="PY27" s="9"/>
      <c r="PZ27" s="119"/>
      <c r="QB27" s="9"/>
      <c r="QC27" s="15"/>
      <c r="QD27" s="9"/>
      <c r="QE27" s="119"/>
      <c r="QG27" s="9"/>
      <c r="QH27" s="15"/>
      <c r="QI27" s="9"/>
      <c r="QJ27" s="119"/>
      <c r="QL27" s="9"/>
      <c r="QM27" s="15"/>
      <c r="QN27" s="9"/>
      <c r="QO27" s="119"/>
      <c r="QQ27" s="9"/>
      <c r="QR27" s="15"/>
      <c r="QS27" s="9"/>
      <c r="QT27" s="121"/>
      <c r="QV27" s="9"/>
      <c r="QW27" s="15"/>
      <c r="QX27" s="9"/>
      <c r="QY27" s="119"/>
      <c r="RA27" s="9"/>
      <c r="RB27" s="15"/>
      <c r="RC27" s="9"/>
      <c r="RD27" s="119"/>
      <c r="RF27" s="9"/>
      <c r="RG27" s="15"/>
      <c r="RH27" s="9"/>
      <c r="RI27" s="119"/>
      <c r="RK27" s="9"/>
      <c r="RL27" s="15"/>
      <c r="RM27" s="9"/>
      <c r="RN27" s="22"/>
      <c r="RP27" s="9"/>
      <c r="RQ27" s="15"/>
      <c r="RR27" s="9"/>
      <c r="RS27" s="119"/>
      <c r="RU27" s="9"/>
      <c r="RV27" s="15"/>
      <c r="RW27" s="9"/>
      <c r="RX27" s="119"/>
      <c r="RZ27" s="9"/>
      <c r="SA27" s="15"/>
      <c r="SB27" s="9"/>
      <c r="SC27" s="119"/>
      <c r="SE27" s="9"/>
      <c r="SF27" s="15"/>
      <c r="SG27" s="9"/>
      <c r="SH27" s="119"/>
      <c r="SJ27" s="9"/>
      <c r="SK27" s="15"/>
      <c r="SL27" s="9"/>
      <c r="SM27" s="119"/>
      <c r="SO27" s="9"/>
      <c r="SP27" s="15"/>
      <c r="SQ27" s="9"/>
      <c r="SR27" s="119"/>
      <c r="ST27" s="9"/>
      <c r="SU27" s="15"/>
      <c r="SV27" s="9"/>
      <c r="SW27" s="119"/>
      <c r="SY27" s="9"/>
      <c r="SZ27" s="15"/>
      <c r="TA27" s="9"/>
      <c r="TB27" s="119"/>
      <c r="TD27" s="9"/>
      <c r="TE27" s="15"/>
      <c r="TF27" s="9"/>
      <c r="TG27" s="119"/>
      <c r="TI27" s="9"/>
      <c r="TJ27" s="15"/>
      <c r="TK27" s="9"/>
      <c r="TL27" s="119"/>
      <c r="TN27" s="9"/>
      <c r="TO27" s="15"/>
      <c r="TP27" s="9"/>
      <c r="TQ27" s="119"/>
      <c r="TS27" s="9"/>
      <c r="TT27" s="15"/>
      <c r="TU27" s="9"/>
      <c r="TV27" s="119"/>
      <c r="TX27" s="9"/>
      <c r="TY27" s="15"/>
      <c r="TZ27" s="9"/>
      <c r="UA27" s="119"/>
      <c r="UC27" s="9"/>
      <c r="UD27" s="15"/>
      <c r="UE27" s="9"/>
      <c r="UF27" s="119"/>
      <c r="UH27" s="9"/>
      <c r="UI27" s="15"/>
      <c r="UJ27" s="9"/>
      <c r="UK27" s="119"/>
      <c r="UM27" s="9"/>
      <c r="UN27" s="15"/>
      <c r="UO27" s="9"/>
      <c r="UP27" s="119"/>
      <c r="UR27" s="9"/>
      <c r="US27" s="15"/>
      <c r="UT27" s="9"/>
      <c r="UU27" s="119"/>
      <c r="UW27" s="9"/>
      <c r="UX27" s="15"/>
      <c r="UY27" s="9"/>
      <c r="UZ27" s="119"/>
      <c r="VB27" s="9"/>
      <c r="VC27" s="15"/>
      <c r="VD27" s="9"/>
      <c r="VE27" s="119"/>
      <c r="VG27" s="9"/>
      <c r="VH27" s="15"/>
      <c r="VI27" s="9"/>
      <c r="VJ27" s="119"/>
      <c r="VL27" s="9"/>
      <c r="VM27" s="15"/>
      <c r="VN27" s="9"/>
      <c r="VO27" s="119"/>
      <c r="VQ27" s="9"/>
      <c r="VR27" s="15"/>
      <c r="VS27" s="9"/>
      <c r="VT27" s="119"/>
      <c r="VV27" s="9"/>
      <c r="VW27" s="15"/>
      <c r="VX27" s="9"/>
      <c r="VY27" s="119"/>
      <c r="WA27" s="9"/>
      <c r="WB27" s="15"/>
      <c r="WC27" s="9"/>
      <c r="WD27" s="22"/>
      <c r="WF27" s="9"/>
      <c r="WG27" s="15"/>
      <c r="WH27" s="9"/>
      <c r="WI27" s="119"/>
      <c r="WK27" s="9"/>
      <c r="WL27" s="15"/>
      <c r="WM27" s="9"/>
      <c r="WN27" s="119"/>
      <c r="WP27" s="9"/>
      <c r="WQ27" s="15"/>
      <c r="WR27" s="9"/>
      <c r="WS27" s="22"/>
      <c r="WU27" s="9"/>
      <c r="WV27" s="15"/>
      <c r="WW27" s="9"/>
      <c r="WX27" s="22"/>
      <c r="WZ27" s="9"/>
      <c r="XA27" s="15"/>
      <c r="XB27" s="9"/>
      <c r="XC27" s="119"/>
      <c r="XE27" s="9"/>
      <c r="XF27" s="15"/>
      <c r="XG27" s="9"/>
      <c r="XH27" s="119"/>
      <c r="XJ27" s="9"/>
      <c r="XK27" s="15"/>
      <c r="XL27" s="9"/>
      <c r="XM27" s="119"/>
      <c r="XO27" s="9"/>
      <c r="XP27" s="15"/>
      <c r="XQ27" s="9"/>
      <c r="XR27" s="119"/>
      <c r="XT27" s="9"/>
      <c r="XU27" s="15"/>
      <c r="XV27" s="9"/>
      <c r="XW27" s="119"/>
      <c r="XY27" s="9"/>
      <c r="XZ27" s="15"/>
      <c r="YA27" s="9"/>
      <c r="YB27" s="119"/>
      <c r="YD27" s="9"/>
      <c r="YE27" s="15"/>
      <c r="YF27" s="9"/>
      <c r="YG27" s="119"/>
      <c r="YI27" s="9"/>
      <c r="YJ27" s="15"/>
      <c r="YK27" s="9"/>
      <c r="YL27" s="22"/>
      <c r="YN27" s="9"/>
      <c r="YO27" s="15"/>
      <c r="YP27" s="9"/>
      <c r="YQ27" s="119"/>
      <c r="YS27" s="9"/>
      <c r="YT27" s="15"/>
      <c r="YU27" s="9"/>
      <c r="YV27" s="22"/>
      <c r="YX27" s="9"/>
      <c r="YY27" s="15"/>
      <c r="YZ27" s="9"/>
      <c r="ZA27" s="119"/>
      <c r="ZC27" s="9"/>
      <c r="ZD27" s="15"/>
    </row>
    <row r="28" spans="1:680" s="10" customFormat="1">
      <c r="A28" s="9" t="s">
        <v>336</v>
      </c>
      <c r="B28" s="116" t="s">
        <v>268</v>
      </c>
      <c r="D28" s="11">
        <f>IF(C28="Kopman",1.5,1)</f>
        <v>1</v>
      </c>
      <c r="E28" s="112"/>
      <c r="F28" s="9" t="s">
        <v>336</v>
      </c>
      <c r="G28" s="102" t="s">
        <v>307</v>
      </c>
      <c r="I28" s="11">
        <f>IF(H28="Kopman",1.5,1)</f>
        <v>1</v>
      </c>
      <c r="J28" s="112"/>
      <c r="K28" s="9" t="s">
        <v>336</v>
      </c>
      <c r="L28" s="102" t="s">
        <v>294</v>
      </c>
      <c r="N28" s="11">
        <f>IF(M28="Kopman",1.5,1)</f>
        <v>1</v>
      </c>
      <c r="O28" s="112"/>
      <c r="P28" s="9" t="s">
        <v>336</v>
      </c>
      <c r="Q28" s="102" t="s">
        <v>268</v>
      </c>
      <c r="S28" s="11">
        <f>IF(R28="Kopman",1.5,1)</f>
        <v>1</v>
      </c>
      <c r="T28" s="112"/>
      <c r="U28" s="9" t="s">
        <v>336</v>
      </c>
      <c r="V28" s="113" t="s">
        <v>307</v>
      </c>
      <c r="X28" s="11">
        <f>IF(W28="Kopman",1.5,1)</f>
        <v>1</v>
      </c>
      <c r="Y28" s="112"/>
      <c r="Z28" s="9" t="s">
        <v>336</v>
      </c>
      <c r="AA28" s="102" t="s">
        <v>269</v>
      </c>
      <c r="AC28" s="11">
        <f>IF(AB28="Kopman",1.5,1)</f>
        <v>1</v>
      </c>
      <c r="AD28" s="112"/>
      <c r="AE28" s="9" t="s">
        <v>336</v>
      </c>
      <c r="AF28" s="102" t="s">
        <v>307</v>
      </c>
      <c r="AH28" s="11">
        <f>IF(AG28="Kopman",1.5,1)</f>
        <v>1</v>
      </c>
      <c r="AI28" s="112"/>
      <c r="AJ28" s="9" t="s">
        <v>336</v>
      </c>
      <c r="AK28" s="102" t="s">
        <v>307</v>
      </c>
      <c r="AM28" s="11">
        <f>IF(AL28="Kopman",1.5,1)</f>
        <v>1</v>
      </c>
      <c r="AN28" s="112"/>
      <c r="AO28" s="9" t="s">
        <v>336</v>
      </c>
      <c r="AP28" s="113" t="s">
        <v>473</v>
      </c>
      <c r="AR28" s="11">
        <f>IF(AQ28="Kopman",1.5,1)</f>
        <v>1</v>
      </c>
      <c r="AS28" s="112"/>
      <c r="AT28" s="9" t="s">
        <v>336</v>
      </c>
      <c r="AU28" s="102" t="s">
        <v>269</v>
      </c>
      <c r="AW28" s="11">
        <f>IF(AV28="Kopman",1.5,1)</f>
        <v>1</v>
      </c>
      <c r="AX28" s="112"/>
      <c r="AY28" s="9" t="s">
        <v>336</v>
      </c>
      <c r="AZ28" s="102" t="s">
        <v>307</v>
      </c>
      <c r="BB28" s="11">
        <f>IF(BA28="Kopman",1.5,1)</f>
        <v>1</v>
      </c>
      <c r="BC28" s="112"/>
      <c r="BD28" s="9" t="s">
        <v>336</v>
      </c>
      <c r="BE28" s="102" t="s">
        <v>269</v>
      </c>
      <c r="BG28" s="11">
        <f>IF(BF28="Kopman",1.5,1)</f>
        <v>1</v>
      </c>
      <c r="BH28" s="112"/>
      <c r="BI28" s="9" t="s">
        <v>336</v>
      </c>
      <c r="BJ28" s="102" t="s">
        <v>268</v>
      </c>
      <c r="BL28" s="11">
        <f>IF(BK28="Kopman",1.5,1)</f>
        <v>1</v>
      </c>
      <c r="BM28" s="112"/>
      <c r="BN28" s="9" t="s">
        <v>336</v>
      </c>
      <c r="BO28" s="113" t="s">
        <v>268</v>
      </c>
      <c r="BQ28" s="11">
        <f>IF(BP28="Kopman",1.5,1)</f>
        <v>1</v>
      </c>
      <c r="BR28" s="112"/>
      <c r="BS28" s="9" t="s">
        <v>336</v>
      </c>
      <c r="BT28" s="102" t="s">
        <v>473</v>
      </c>
      <c r="BV28" s="11">
        <f>IF(BU28="Kopman",1.5,1)</f>
        <v>1</v>
      </c>
      <c r="BW28" s="112"/>
      <c r="BX28" s="9" t="s">
        <v>336</v>
      </c>
      <c r="BY28" s="102" t="s">
        <v>347</v>
      </c>
      <c r="CA28" s="11">
        <f>IF(BZ28="Kopman",1.5,1)</f>
        <v>1</v>
      </c>
      <c r="CB28" s="112"/>
      <c r="CC28" s="9" t="s">
        <v>336</v>
      </c>
      <c r="CD28" s="102" t="s">
        <v>286</v>
      </c>
      <c r="CF28" s="11">
        <f>IF(CE28="Kopman",1.5,1)</f>
        <v>1</v>
      </c>
      <c r="CG28" s="112"/>
      <c r="CH28" s="9" t="s">
        <v>336</v>
      </c>
      <c r="CI28" s="113" t="s">
        <v>269</v>
      </c>
      <c r="CK28" s="11">
        <f>IF(CJ28="Kopman",1.5,1)</f>
        <v>1</v>
      </c>
      <c r="CL28" s="112"/>
      <c r="CM28" s="9" t="s">
        <v>336</v>
      </c>
      <c r="CN28" s="102" t="s">
        <v>473</v>
      </c>
      <c r="CP28" s="11">
        <f>IF(CO28="Kopman",1.5,1)</f>
        <v>1</v>
      </c>
      <c r="CQ28" s="112"/>
      <c r="CR28" s="9" t="s">
        <v>336</v>
      </c>
      <c r="CS28" s="102" t="s">
        <v>473</v>
      </c>
      <c r="CU28" s="11">
        <f>IF(CT28="Kopman",1.5,1)</f>
        <v>1</v>
      </c>
      <c r="CV28" s="112"/>
      <c r="CW28" s="9" t="s">
        <v>336</v>
      </c>
      <c r="CX28" s="102" t="s">
        <v>269</v>
      </c>
      <c r="CZ28" s="11">
        <f>IF(CY28="Kopman",1.5,1)</f>
        <v>1</v>
      </c>
      <c r="DA28" s="112"/>
      <c r="DB28" s="9" t="s">
        <v>336</v>
      </c>
      <c r="DC28" s="102" t="s">
        <v>307</v>
      </c>
      <c r="DE28" s="11">
        <f>IF(DD28="Kopman",1.5,1)</f>
        <v>1</v>
      </c>
      <c r="DF28" s="112"/>
      <c r="DG28" s="9" t="s">
        <v>336</v>
      </c>
      <c r="DH28" s="102" t="s">
        <v>320</v>
      </c>
      <c r="DJ28" s="11">
        <f>IF(DI28="Kopman",1.5,1)</f>
        <v>1</v>
      </c>
      <c r="DK28" s="112"/>
      <c r="DL28" s="9" t="s">
        <v>336</v>
      </c>
      <c r="DM28" s="102" t="s">
        <v>276</v>
      </c>
      <c r="DO28" s="11">
        <f>IF(DN28="Kopman",1.5,1)</f>
        <v>1</v>
      </c>
      <c r="DP28" s="112"/>
      <c r="DQ28" s="9" t="s">
        <v>336</v>
      </c>
      <c r="DR28" s="102" t="s">
        <v>337</v>
      </c>
      <c r="DT28" s="11">
        <f>IF(DS28="Kopman",1.5,1)</f>
        <v>1</v>
      </c>
      <c r="DU28" s="112"/>
      <c r="DV28" s="9" t="s">
        <v>336</v>
      </c>
      <c r="DW28" s="102" t="s">
        <v>268</v>
      </c>
      <c r="DY28" s="11">
        <f>IF(DX28="Kopman",1.5,1)</f>
        <v>1</v>
      </c>
      <c r="DZ28" s="112"/>
      <c r="EA28" s="9" t="s">
        <v>336</v>
      </c>
      <c r="EB28" s="102" t="s">
        <v>294</v>
      </c>
      <c r="ED28" s="11">
        <f>IF(EC28="Kopman",1.5,1)</f>
        <v>1</v>
      </c>
      <c r="EE28" s="112"/>
      <c r="EF28" s="9" t="s">
        <v>336</v>
      </c>
      <c r="EG28" s="102" t="s">
        <v>268</v>
      </c>
      <c r="EI28" s="11">
        <f>IF(EH28="Kopman",1.5,1)</f>
        <v>1</v>
      </c>
      <c r="EJ28" s="112"/>
      <c r="EK28" s="9" t="s">
        <v>336</v>
      </c>
      <c r="EL28" s="102" t="s">
        <v>286</v>
      </c>
      <c r="EN28" s="11">
        <f>IF(EM28="Kopman",1.5,1)</f>
        <v>1</v>
      </c>
      <c r="EO28" s="112"/>
      <c r="EP28" s="9" t="s">
        <v>336</v>
      </c>
      <c r="EQ28" s="102" t="s">
        <v>473</v>
      </c>
      <c r="ES28" s="11">
        <f>IF(ER28="Kopman",1.5,1)</f>
        <v>1</v>
      </c>
      <c r="ET28" s="112"/>
      <c r="EU28" s="9" t="s">
        <v>336</v>
      </c>
      <c r="EV28" s="102" t="s">
        <v>473</v>
      </c>
      <c r="EX28" s="11">
        <f>IF(EW28="Kopman",1.5,1)</f>
        <v>1</v>
      </c>
      <c r="EY28" s="112"/>
      <c r="EZ28" s="9" t="s">
        <v>336</v>
      </c>
      <c r="FA28" s="102" t="s">
        <v>276</v>
      </c>
      <c r="FC28" s="11">
        <f>IF(FB28="Kopman",1.5,1)</f>
        <v>1</v>
      </c>
      <c r="FD28" s="112"/>
      <c r="FE28" s="9" t="s">
        <v>336</v>
      </c>
      <c r="FF28" s="102" t="s">
        <v>269</v>
      </c>
      <c r="FH28" s="11">
        <f>IF(FG28="Kopman",1.5,1)</f>
        <v>1</v>
      </c>
      <c r="FI28" s="112"/>
      <c r="FJ28" s="9" t="s">
        <v>336</v>
      </c>
      <c r="FK28" s="102" t="s">
        <v>268</v>
      </c>
      <c r="FM28" s="11">
        <f>IF(FL28="Kopman",1.5,1)</f>
        <v>1</v>
      </c>
      <c r="FN28" s="112"/>
      <c r="FO28" s="9" t="s">
        <v>336</v>
      </c>
      <c r="FP28" s="102" t="s">
        <v>268</v>
      </c>
      <c r="FR28" s="11">
        <f>IF(FQ28="Kopman",1.5,1)</f>
        <v>1</v>
      </c>
      <c r="FS28" s="112"/>
      <c r="FT28" s="9" t="s">
        <v>336</v>
      </c>
      <c r="FU28" s="102" t="s">
        <v>320</v>
      </c>
      <c r="FW28" s="11">
        <f>IF(FV28="Kopman",1.5,1)</f>
        <v>1</v>
      </c>
      <c r="FX28" s="112"/>
      <c r="FY28" s="9" t="s">
        <v>336</v>
      </c>
      <c r="FZ28" s="102" t="s">
        <v>268</v>
      </c>
      <c r="GB28" s="11">
        <f>IF(GA28="Kopman",1.5,1)</f>
        <v>1</v>
      </c>
      <c r="GC28" s="112"/>
      <c r="GD28" s="9" t="s">
        <v>336</v>
      </c>
      <c r="GE28" s="102" t="s">
        <v>307</v>
      </c>
      <c r="GG28" s="11">
        <f>IF(GF28="Kopman",1.5,1)</f>
        <v>1</v>
      </c>
      <c r="GH28" s="112"/>
      <c r="GI28" s="9" t="s">
        <v>336</v>
      </c>
      <c r="GJ28" s="102" t="s">
        <v>439</v>
      </c>
      <c r="GL28" s="11">
        <f>IF(GK28="Kopman",1.5,1)</f>
        <v>1</v>
      </c>
      <c r="GM28" s="112"/>
      <c r="GN28" s="9" t="s">
        <v>336</v>
      </c>
      <c r="GO28" s="102" t="s">
        <v>307</v>
      </c>
      <c r="GQ28" s="11">
        <f>IF(GP28="Kopman",1.5,1)</f>
        <v>1</v>
      </c>
      <c r="GR28" s="112"/>
      <c r="GS28" s="9" t="s">
        <v>336</v>
      </c>
      <c r="GT28" s="102" t="s">
        <v>294</v>
      </c>
      <c r="GV28" s="11">
        <f>IF(GU28="Kopman",1.5,1)</f>
        <v>1</v>
      </c>
      <c r="GW28" s="112"/>
      <c r="GX28" s="9" t="s">
        <v>336</v>
      </c>
      <c r="GY28" s="102" t="s">
        <v>307</v>
      </c>
      <c r="HA28" s="11">
        <f>IF(GZ28="Kopman",1.5,1)</f>
        <v>1</v>
      </c>
      <c r="HB28" s="112"/>
      <c r="HC28" s="9" t="s">
        <v>336</v>
      </c>
      <c r="HD28" s="115" t="s">
        <v>276</v>
      </c>
      <c r="HF28" s="11">
        <f>IF(HE28="Kopman",1.5,1)</f>
        <v>1</v>
      </c>
      <c r="HG28" s="112"/>
      <c r="HH28" s="9" t="s">
        <v>336</v>
      </c>
      <c r="HI28" s="102" t="s">
        <v>473</v>
      </c>
      <c r="HK28" s="11">
        <f>IF(HJ28="Kopman",1.5,1)</f>
        <v>1</v>
      </c>
      <c r="HL28" s="112"/>
      <c r="HM28" s="9" t="s">
        <v>336</v>
      </c>
      <c r="HN28" s="102" t="s">
        <v>268</v>
      </c>
      <c r="HP28" s="11">
        <f>IF(HO28="Kopman",1.5,1)</f>
        <v>1</v>
      </c>
      <c r="HQ28" s="112"/>
      <c r="HR28" s="9" t="s">
        <v>336</v>
      </c>
      <c r="HS28" s="111" t="s">
        <v>337</v>
      </c>
      <c r="HU28" s="11">
        <f>IF(HT28="Kopman",1.5,1)</f>
        <v>1</v>
      </c>
      <c r="HV28" s="112"/>
      <c r="HW28" s="9" t="s">
        <v>336</v>
      </c>
      <c r="HX28" s="102" t="s">
        <v>345</v>
      </c>
      <c r="HZ28" s="11">
        <f>IF(HY28="Kopman",1.5,1)</f>
        <v>1</v>
      </c>
      <c r="IA28" s="112"/>
      <c r="IB28" s="9" t="s">
        <v>336</v>
      </c>
      <c r="IC28" s="102" t="s">
        <v>312</v>
      </c>
      <c r="IE28" s="11">
        <f>IF(ID28="Kopman",1.5,1)</f>
        <v>1</v>
      </c>
      <c r="IF28" s="112"/>
      <c r="IG28" s="9" t="s">
        <v>336</v>
      </c>
      <c r="IH28" s="102" t="s">
        <v>307</v>
      </c>
      <c r="IJ28" s="11">
        <f>IF(II28="Kopman",1.5,1)</f>
        <v>1</v>
      </c>
      <c r="IK28" s="112"/>
      <c r="IL28" s="9" t="s">
        <v>336</v>
      </c>
      <c r="IM28" s="102" t="s">
        <v>473</v>
      </c>
      <c r="IO28" s="11">
        <f>IF(IN28="Kopman",1.5,1)</f>
        <v>1</v>
      </c>
      <c r="IP28" s="15"/>
      <c r="IQ28" s="9" t="s">
        <v>336</v>
      </c>
      <c r="IR28" s="102" t="s">
        <v>268</v>
      </c>
      <c r="IT28" s="11">
        <f>IF(IS28="Kopman",1.5,1)</f>
        <v>1</v>
      </c>
      <c r="IU28" s="15"/>
      <c r="IV28" s="9" t="s">
        <v>336</v>
      </c>
      <c r="IW28" s="102" t="s">
        <v>268</v>
      </c>
      <c r="IY28" s="11">
        <f>IF(IX28="Kopman",1.5,1)</f>
        <v>1</v>
      </c>
      <c r="IZ28" s="15"/>
      <c r="JA28" s="9" t="s">
        <v>336</v>
      </c>
      <c r="JB28" s="102" t="s">
        <v>367</v>
      </c>
      <c r="JD28" s="11">
        <f>IF(JC28="Kopman",1.5,1)</f>
        <v>1</v>
      </c>
      <c r="JE28" s="15"/>
      <c r="JF28" s="9" t="s">
        <v>336</v>
      </c>
      <c r="JG28" s="113" t="s">
        <v>307</v>
      </c>
      <c r="JI28" s="11">
        <f>IF(JH28="Kopman",1.5,1)</f>
        <v>1</v>
      </c>
      <c r="JJ28" s="15"/>
      <c r="JK28" s="9" t="s">
        <v>336</v>
      </c>
      <c r="JL28" s="102" t="s">
        <v>484</v>
      </c>
      <c r="JN28" s="11">
        <f>IF(JM28="Kopman",1.5,1)</f>
        <v>1</v>
      </c>
      <c r="JO28" s="15"/>
      <c r="JP28" s="9" t="s">
        <v>336</v>
      </c>
      <c r="JQ28" s="102" t="s">
        <v>484</v>
      </c>
      <c r="JS28" s="11">
        <f>IF(JR28="Kopman",1.5,1)</f>
        <v>1</v>
      </c>
      <c r="JT28" s="15"/>
      <c r="JU28" s="9" t="s">
        <v>336</v>
      </c>
      <c r="JV28" s="102" t="s">
        <v>455</v>
      </c>
      <c r="JX28" s="11">
        <f>IF(JW28="Kopman",1.5,1)</f>
        <v>1</v>
      </c>
      <c r="JY28" s="15"/>
      <c r="JZ28" s="9" t="s">
        <v>336</v>
      </c>
      <c r="KA28" s="102" t="s">
        <v>473</v>
      </c>
      <c r="KC28" s="11">
        <f>IF(KB28="Kopman",1.5,1)</f>
        <v>1</v>
      </c>
      <c r="KD28" s="15"/>
      <c r="KE28" s="9" t="s">
        <v>336</v>
      </c>
      <c r="KF28" s="102" t="s">
        <v>441</v>
      </c>
      <c r="KG28" s="12"/>
      <c r="KH28" s="11">
        <f>IF(KG28="Kopman",1.5,1)</f>
        <v>1</v>
      </c>
      <c r="KI28" s="15"/>
      <c r="KJ28" s="9" t="s">
        <v>336</v>
      </c>
      <c r="KK28" s="102" t="s">
        <v>473</v>
      </c>
      <c r="KM28" s="11">
        <f>IF(KL28="Kopman",1.5,1)</f>
        <v>1</v>
      </c>
      <c r="KN28" s="15"/>
      <c r="KO28" s="9" t="s">
        <v>336</v>
      </c>
      <c r="KP28" s="22" t="s">
        <v>484</v>
      </c>
      <c r="KR28" s="11">
        <f>IF(KQ28="Kopman",1.5,1)</f>
        <v>1</v>
      </c>
      <c r="KS28" s="15"/>
      <c r="KT28" s="9" t="s">
        <v>336</v>
      </c>
      <c r="KU28" s="102" t="s">
        <v>358</v>
      </c>
      <c r="KW28" s="11">
        <f>IF(KV28="Kopman",1.5,1)</f>
        <v>1</v>
      </c>
      <c r="KX28" s="15"/>
      <c r="KY28" s="9" t="s">
        <v>336</v>
      </c>
      <c r="KZ28" s="102" t="s">
        <v>286</v>
      </c>
      <c r="LB28" s="11">
        <f>IF(LA28="Kopman",1.5,1)</f>
        <v>1</v>
      </c>
      <c r="LC28" s="15"/>
      <c r="LD28" s="9" t="s">
        <v>336</v>
      </c>
      <c r="LE28" s="102" t="s">
        <v>473</v>
      </c>
      <c r="LG28" s="11">
        <f>IF(LF28="Kopman",1.5,1)</f>
        <v>1</v>
      </c>
      <c r="LH28" s="15"/>
      <c r="LI28" s="9" t="s">
        <v>336</v>
      </c>
      <c r="LJ28" s="102" t="s">
        <v>307</v>
      </c>
      <c r="LL28" s="11">
        <f>IF(LK28="Kopman",1.5,1)</f>
        <v>1</v>
      </c>
      <c r="LM28" s="15"/>
      <c r="LN28" s="9" t="s">
        <v>336</v>
      </c>
      <c r="LO28" s="113" t="s">
        <v>322</v>
      </c>
      <c r="LQ28" s="11">
        <f>IF(LP28="Kopman",1.5,1)</f>
        <v>1</v>
      </c>
      <c r="LR28" s="15"/>
      <c r="LS28" s="9" t="s">
        <v>336</v>
      </c>
      <c r="LT28" s="102" t="s">
        <v>347</v>
      </c>
      <c r="LV28" s="11">
        <f>IF(LU28="Kopman",1.5,1)</f>
        <v>1</v>
      </c>
      <c r="LW28" s="15"/>
      <c r="LX28" s="9" t="s">
        <v>336</v>
      </c>
      <c r="LY28" s="102" t="s">
        <v>473</v>
      </c>
      <c r="MA28" s="11">
        <f>IF(LZ28="Kopman",1.5,1)</f>
        <v>1</v>
      </c>
      <c r="MB28" s="15"/>
      <c r="MC28" s="9" t="s">
        <v>336</v>
      </c>
      <c r="MD28" s="102" t="s">
        <v>294</v>
      </c>
      <c r="MF28" s="11">
        <f>IF(ME28="Kopman",1.5,1)</f>
        <v>1</v>
      </c>
      <c r="MG28" s="15"/>
      <c r="MH28" s="9" t="s">
        <v>336</v>
      </c>
      <c r="MI28" s="113" t="s">
        <v>473</v>
      </c>
      <c r="MK28" s="11">
        <f>IF(MJ28="Kopman",1.5,1)</f>
        <v>1</v>
      </c>
      <c r="ML28" s="15"/>
      <c r="MM28" s="9" t="s">
        <v>336</v>
      </c>
      <c r="MN28" s="114" t="s">
        <v>307</v>
      </c>
      <c r="MP28" s="11">
        <f>IF(MO28="Kopman",1.5,1)</f>
        <v>1</v>
      </c>
      <c r="MQ28" s="15"/>
      <c r="MR28" s="9" t="s">
        <v>336</v>
      </c>
      <c r="MS28" s="102" t="s">
        <v>345</v>
      </c>
      <c r="MU28" s="11">
        <f>IF(MT28="Kopman",1.5,1)</f>
        <v>1</v>
      </c>
      <c r="MV28" s="15"/>
      <c r="MW28" s="9" t="s">
        <v>336</v>
      </c>
      <c r="MX28" s="102" t="s">
        <v>358</v>
      </c>
      <c r="MZ28" s="11">
        <f>IF(MY28="Kopman",1.5,1)</f>
        <v>1</v>
      </c>
      <c r="NA28" s="15"/>
      <c r="NB28" s="9" t="s">
        <v>336</v>
      </c>
      <c r="NC28" s="102" t="s">
        <v>312</v>
      </c>
      <c r="NE28" s="11">
        <f>IF(ND28="Kopman",1.5,1)</f>
        <v>1</v>
      </c>
      <c r="NF28" s="15"/>
      <c r="NG28" s="9" t="s">
        <v>336</v>
      </c>
      <c r="NH28" s="102" t="s">
        <v>268</v>
      </c>
      <c r="NJ28" s="11">
        <f>IF(NI28="Kopman",1.5,1)</f>
        <v>1</v>
      </c>
      <c r="NK28" s="15"/>
      <c r="NL28" s="9" t="s">
        <v>336</v>
      </c>
      <c r="NM28" s="102" t="s">
        <v>307</v>
      </c>
      <c r="NO28" s="11">
        <f>IF(NN28="Kopman",1.5,1)</f>
        <v>1</v>
      </c>
      <c r="NP28" s="15"/>
      <c r="NQ28" s="9" t="s">
        <v>336</v>
      </c>
      <c r="NR28" s="102" t="s">
        <v>290</v>
      </c>
      <c r="NT28" s="11">
        <f>IF(NS28="Kopman",1.5,1)</f>
        <v>1</v>
      </c>
      <c r="NU28" s="15"/>
      <c r="NV28" s="9" t="s">
        <v>336</v>
      </c>
      <c r="NW28" s="102" t="s">
        <v>473</v>
      </c>
      <c r="NY28" s="11">
        <f>IF(NX28="Kopman",1.5,1)</f>
        <v>1</v>
      </c>
      <c r="NZ28" s="15"/>
      <c r="OA28" s="9" t="s">
        <v>336</v>
      </c>
      <c r="OB28" s="102" t="s">
        <v>307</v>
      </c>
      <c r="OD28" s="11">
        <f>IF(OC28="Kopman",1.5,1)</f>
        <v>1</v>
      </c>
      <c r="OE28" s="15"/>
      <c r="OF28" s="9" t="s">
        <v>336</v>
      </c>
      <c r="OG28" s="102" t="s">
        <v>268</v>
      </c>
      <c r="OI28" s="11">
        <f>IF(OH28="Kopman",1.5,1)</f>
        <v>1</v>
      </c>
      <c r="OJ28" s="15"/>
      <c r="OK28" s="9" t="s">
        <v>336</v>
      </c>
      <c r="OL28" s="102" t="s">
        <v>307</v>
      </c>
      <c r="ON28" s="11">
        <f>IF(OM28="Kopman",1.5,1)</f>
        <v>1</v>
      </c>
      <c r="OO28" s="15"/>
      <c r="OP28" s="9" t="s">
        <v>336</v>
      </c>
      <c r="OQ28" s="102" t="s">
        <v>473</v>
      </c>
      <c r="OS28" s="11">
        <f>IF(OR28="Kopman",1.5,1)</f>
        <v>1</v>
      </c>
      <c r="OT28" s="15"/>
      <c r="OU28" s="9" t="s">
        <v>336</v>
      </c>
      <c r="OV28" s="102" t="s">
        <v>268</v>
      </c>
      <c r="OX28" s="11">
        <f>IF(OW28="Kopman",1.5,1)</f>
        <v>1</v>
      </c>
      <c r="OY28" s="15"/>
      <c r="OZ28" s="9" t="s">
        <v>336</v>
      </c>
      <c r="PA28" s="22" t="s">
        <v>484</v>
      </c>
      <c r="PC28" s="11">
        <f>IF(PB28="Kopman",1.5,1)</f>
        <v>1</v>
      </c>
      <c r="PD28" s="15"/>
      <c r="PE28" s="9" t="s">
        <v>336</v>
      </c>
      <c r="PF28" s="102" t="s">
        <v>307</v>
      </c>
      <c r="PH28" s="11">
        <f>IF(PG28="Kopman",1.5,1)</f>
        <v>1</v>
      </c>
      <c r="PI28" s="15"/>
      <c r="PJ28" s="9" t="s">
        <v>336</v>
      </c>
      <c r="PK28" s="22" t="s">
        <v>268</v>
      </c>
      <c r="PM28" s="11">
        <f>IF(PL28="Kopman",1.5,1)</f>
        <v>1</v>
      </c>
      <c r="PN28" s="15"/>
      <c r="PO28" s="9" t="s">
        <v>336</v>
      </c>
      <c r="PP28" s="102" t="s">
        <v>290</v>
      </c>
      <c r="PR28" s="11">
        <f>IF(PQ28="Kopman",1.5,1)</f>
        <v>1</v>
      </c>
      <c r="PS28" s="15"/>
      <c r="PT28" s="9" t="s">
        <v>336</v>
      </c>
      <c r="PU28" s="102" t="s">
        <v>268</v>
      </c>
      <c r="PW28" s="11">
        <f>IF(PV28="Kopman",1.5,1)</f>
        <v>1</v>
      </c>
      <c r="PX28" s="15"/>
      <c r="PY28" s="9" t="s">
        <v>336</v>
      </c>
      <c r="PZ28" s="102" t="s">
        <v>268</v>
      </c>
      <c r="QB28" s="11">
        <f>IF(QA28="Kopman",1.5,1)</f>
        <v>1</v>
      </c>
      <c r="QC28" s="15"/>
      <c r="QD28" s="9" t="s">
        <v>336</v>
      </c>
      <c r="QE28" s="102" t="s">
        <v>473</v>
      </c>
      <c r="QG28" s="11">
        <f>IF(QF28="Kopman",1.5,1)</f>
        <v>1</v>
      </c>
      <c r="QH28" s="15"/>
      <c r="QI28" s="9" t="s">
        <v>336</v>
      </c>
      <c r="QJ28" s="102" t="s">
        <v>268</v>
      </c>
      <c r="QL28" s="11">
        <f>IF(QK28="Kopman",1.5,1)</f>
        <v>1</v>
      </c>
      <c r="QM28" s="15"/>
      <c r="QN28" s="9" t="s">
        <v>336</v>
      </c>
      <c r="QO28" s="102" t="s">
        <v>307</v>
      </c>
      <c r="QQ28" s="11">
        <f>IF(QP28="Kopman",1.5,1)</f>
        <v>1</v>
      </c>
      <c r="QR28" s="15"/>
      <c r="QS28" s="9" t="s">
        <v>336</v>
      </c>
      <c r="QT28" s="118" t="s">
        <v>307</v>
      </c>
      <c r="QV28" s="11">
        <f>IF(QU28="Kopman",1.5,1)</f>
        <v>1</v>
      </c>
      <c r="QW28" s="15"/>
      <c r="QX28" s="9" t="s">
        <v>336</v>
      </c>
      <c r="QY28" s="111" t="s">
        <v>290</v>
      </c>
      <c r="RA28" s="11">
        <f>IF(QZ28="Kopman",1.5,1)</f>
        <v>1</v>
      </c>
      <c r="RB28" s="15"/>
      <c r="RC28" s="9" t="s">
        <v>336</v>
      </c>
      <c r="RD28" s="102" t="s">
        <v>268</v>
      </c>
      <c r="RF28" s="11">
        <f>IF(RE28="Kopman",1.5,1)</f>
        <v>1</v>
      </c>
      <c r="RG28" s="15"/>
      <c r="RH28" s="9" t="s">
        <v>336</v>
      </c>
      <c r="RI28" s="102" t="s">
        <v>473</v>
      </c>
      <c r="RK28" s="11">
        <f>IF(RJ28="Kopman",1.5,1)</f>
        <v>1</v>
      </c>
      <c r="RL28" s="15"/>
      <c r="RM28" s="9" t="s">
        <v>336</v>
      </c>
      <c r="RN28" s="22" t="s">
        <v>352</v>
      </c>
      <c r="RP28" s="11">
        <f>IF(RO28="Kopman",1.5,1)</f>
        <v>1</v>
      </c>
      <c r="RQ28" s="15"/>
      <c r="RR28" s="9" t="s">
        <v>336</v>
      </c>
      <c r="RS28" s="102" t="s">
        <v>312</v>
      </c>
      <c r="RU28" s="11">
        <f>IF(RT28="Kopman",1.5,1)</f>
        <v>1</v>
      </c>
      <c r="RV28" s="15"/>
      <c r="RW28" s="9" t="s">
        <v>336</v>
      </c>
      <c r="RX28" s="102" t="s">
        <v>345</v>
      </c>
      <c r="RZ28" s="11">
        <f>IF(RY28="Kopman",1.5,1)</f>
        <v>1</v>
      </c>
      <c r="SA28" s="15"/>
      <c r="SB28" s="9" t="s">
        <v>336</v>
      </c>
      <c r="SC28" s="117" t="s">
        <v>268</v>
      </c>
      <c r="SE28" s="11">
        <f>IF(SD28="Kopman",1.5,1)</f>
        <v>1</v>
      </c>
      <c r="SF28" s="15"/>
      <c r="SG28" s="9" t="s">
        <v>336</v>
      </c>
      <c r="SH28" s="102" t="s">
        <v>268</v>
      </c>
      <c r="SJ28" s="11">
        <f>IF(SI28="Kopman",1.5,1)</f>
        <v>1</v>
      </c>
      <c r="SK28" s="15"/>
      <c r="SL28" s="9" t="s">
        <v>336</v>
      </c>
      <c r="SM28" s="102" t="s">
        <v>269</v>
      </c>
      <c r="SO28" s="11">
        <f>IF(SN28="Kopman",1.5,1)</f>
        <v>1</v>
      </c>
      <c r="SP28" s="15"/>
      <c r="SQ28" s="9" t="s">
        <v>336</v>
      </c>
      <c r="SR28" s="102" t="s">
        <v>312</v>
      </c>
      <c r="ST28" s="11">
        <f>IF(SS28="Kopman",1.5,1)</f>
        <v>1</v>
      </c>
      <c r="SU28" s="15"/>
      <c r="SV28" s="9" t="s">
        <v>336</v>
      </c>
      <c r="SW28" s="102" t="s">
        <v>269</v>
      </c>
      <c r="SY28" s="11">
        <f>IF(SX28="Kopman",1.5,1)</f>
        <v>1</v>
      </c>
      <c r="SZ28" s="15"/>
      <c r="TA28" s="9" t="s">
        <v>336</v>
      </c>
      <c r="TB28" s="102" t="s">
        <v>312</v>
      </c>
      <c r="TD28" s="11">
        <f>IF(TC28="Kopman",1.5,1)</f>
        <v>1</v>
      </c>
      <c r="TE28" s="15"/>
      <c r="TF28" s="9" t="s">
        <v>336</v>
      </c>
      <c r="TG28" s="102" t="s">
        <v>473</v>
      </c>
      <c r="TI28" s="11">
        <f>IF(TH28="Kopman",1.5,1)</f>
        <v>1</v>
      </c>
      <c r="TJ28" s="15"/>
      <c r="TK28" s="9" t="s">
        <v>336</v>
      </c>
      <c r="TL28" s="102" t="s">
        <v>347</v>
      </c>
      <c r="TN28" s="11">
        <f>IF(TM28="Kopman",1.5,1)</f>
        <v>1</v>
      </c>
      <c r="TO28" s="15"/>
      <c r="TP28" s="9" t="s">
        <v>336</v>
      </c>
      <c r="TQ28" s="102" t="s">
        <v>312</v>
      </c>
      <c r="TS28" s="11">
        <f>IF(TR28="Kopman",1.5,1)</f>
        <v>1</v>
      </c>
      <c r="TT28" s="15"/>
      <c r="TU28" s="9" t="s">
        <v>336</v>
      </c>
      <c r="TV28" s="102" t="s">
        <v>358</v>
      </c>
      <c r="TX28" s="11">
        <f>IF(TW28="Kopman",1.5,1)</f>
        <v>1</v>
      </c>
      <c r="TY28" s="15"/>
      <c r="TZ28" s="9" t="s">
        <v>336</v>
      </c>
      <c r="UA28" s="102" t="s">
        <v>347</v>
      </c>
      <c r="UC28" s="11">
        <f>IF(UB28="Kopman",1.5,1)</f>
        <v>1</v>
      </c>
      <c r="UD28" s="15"/>
      <c r="UE28" s="9" t="s">
        <v>336</v>
      </c>
      <c r="UF28" s="102" t="s">
        <v>269</v>
      </c>
      <c r="UH28" s="11">
        <f>IF(UG28="Kopman",1.5,1)</f>
        <v>1</v>
      </c>
      <c r="UI28" s="15"/>
      <c r="UJ28" s="9" t="s">
        <v>336</v>
      </c>
      <c r="UK28" s="102" t="s">
        <v>290</v>
      </c>
      <c r="UM28" s="11">
        <f>IF(UL28="Kopman",1.5,1)</f>
        <v>1</v>
      </c>
      <c r="UN28" s="15"/>
      <c r="UO28" s="9" t="s">
        <v>336</v>
      </c>
      <c r="UP28" s="102" t="s">
        <v>358</v>
      </c>
      <c r="UR28" s="11">
        <f>IF(UQ28="Kopman",1.5,1)</f>
        <v>1</v>
      </c>
      <c r="US28" s="15"/>
      <c r="UT28" s="9" t="s">
        <v>336</v>
      </c>
      <c r="UU28" s="102" t="s">
        <v>473</v>
      </c>
      <c r="UW28" s="11">
        <f>IF(UV28="Kopman",1.5,1)</f>
        <v>1</v>
      </c>
      <c r="UX28" s="15"/>
      <c r="UY28" s="9" t="s">
        <v>336</v>
      </c>
      <c r="UZ28" s="102" t="s">
        <v>294</v>
      </c>
      <c r="VB28" s="11">
        <f>IF(VA28="Kopman",1.5,1)</f>
        <v>1</v>
      </c>
      <c r="VC28" s="15"/>
      <c r="VD28" s="9" t="s">
        <v>336</v>
      </c>
      <c r="VE28" s="102" t="s">
        <v>345</v>
      </c>
      <c r="VG28" s="11">
        <f>IF(VF28="Kopman",1.5,1)</f>
        <v>1</v>
      </c>
      <c r="VH28" s="15"/>
      <c r="VI28" s="9" t="s">
        <v>336</v>
      </c>
      <c r="VJ28" s="102" t="s">
        <v>307</v>
      </c>
      <c r="VL28" s="11">
        <f>IF(VK28="Kopman",1.5,1)</f>
        <v>1</v>
      </c>
      <c r="VM28" s="15"/>
      <c r="VN28" s="9" t="s">
        <v>336</v>
      </c>
      <c r="VO28" s="102" t="s">
        <v>268</v>
      </c>
      <c r="VQ28" s="11">
        <f>IF(VP28="Kopman",1.5,1)</f>
        <v>1</v>
      </c>
      <c r="VR28" s="15"/>
      <c r="VS28" s="9" t="s">
        <v>336</v>
      </c>
      <c r="VT28" s="102" t="s">
        <v>294</v>
      </c>
      <c r="VV28" s="11">
        <f>IF(VU28="Kopman",1.5,1)</f>
        <v>1</v>
      </c>
      <c r="VW28" s="15"/>
      <c r="VX28" s="9" t="s">
        <v>336</v>
      </c>
      <c r="VY28" s="102" t="s">
        <v>345</v>
      </c>
      <c r="WA28" s="11">
        <f>IF(VZ28="Kopman",1.5,1)</f>
        <v>1</v>
      </c>
      <c r="WB28" s="15"/>
      <c r="WC28" s="9" t="s">
        <v>336</v>
      </c>
      <c r="WD28" s="22" t="s">
        <v>269</v>
      </c>
      <c r="WF28" s="11">
        <f>IF(WE28="Kopman",1.5,1)</f>
        <v>1</v>
      </c>
      <c r="WG28" s="15"/>
      <c r="WH28" s="9" t="s">
        <v>336</v>
      </c>
      <c r="WI28" s="102" t="s">
        <v>473</v>
      </c>
      <c r="WK28" s="11">
        <f>IF(WJ28="Kopman",1.5,1)</f>
        <v>1</v>
      </c>
      <c r="WL28" s="15"/>
      <c r="WM28" s="9" t="s">
        <v>336</v>
      </c>
      <c r="WN28" s="102" t="s">
        <v>268</v>
      </c>
      <c r="WP28" s="11">
        <f>IF(WO28="Kopman",1.5,1)</f>
        <v>1</v>
      </c>
      <c r="WQ28" s="15"/>
      <c r="WR28" s="9" t="s">
        <v>336</v>
      </c>
      <c r="WS28" s="22" t="s">
        <v>473</v>
      </c>
      <c r="WU28" s="11">
        <f>IF(WT28="Kopman",1.5,1)</f>
        <v>1</v>
      </c>
      <c r="WV28" s="15"/>
      <c r="WW28" s="9" t="s">
        <v>336</v>
      </c>
      <c r="WX28" s="22" t="s">
        <v>473</v>
      </c>
      <c r="WZ28" s="11">
        <f>IF(WY28="Kopman",1.5,1)</f>
        <v>1</v>
      </c>
      <c r="XA28" s="15"/>
      <c r="XB28" s="9" t="s">
        <v>336</v>
      </c>
      <c r="XC28" s="102" t="s">
        <v>268</v>
      </c>
      <c r="XE28" s="11">
        <f>IF(XD28="Kopman",1.5,1)</f>
        <v>1</v>
      </c>
      <c r="XF28" s="15"/>
      <c r="XG28" s="9" t="s">
        <v>336</v>
      </c>
      <c r="XH28" s="102" t="s">
        <v>473</v>
      </c>
      <c r="XJ28" s="11">
        <f>IF(XI28="Kopman",1.5,1)</f>
        <v>1</v>
      </c>
      <c r="XK28" s="15"/>
      <c r="XL28" s="9" t="s">
        <v>336</v>
      </c>
      <c r="XM28" s="102" t="s">
        <v>439</v>
      </c>
      <c r="XO28" s="11">
        <f>IF(XN28="Kopman",1.5,1)</f>
        <v>1</v>
      </c>
      <c r="XP28" s="15"/>
      <c r="XQ28" s="9" t="s">
        <v>336</v>
      </c>
      <c r="XR28" s="102" t="s">
        <v>312</v>
      </c>
      <c r="XT28" s="11">
        <f>IF(XS28="Kopman",1.5,1)</f>
        <v>1</v>
      </c>
      <c r="XU28" s="15"/>
      <c r="XV28" s="9" t="s">
        <v>336</v>
      </c>
      <c r="XW28" s="102" t="s">
        <v>268</v>
      </c>
      <c r="XY28" s="11">
        <f>IF(XX28="Kopman",1.5,1)</f>
        <v>1</v>
      </c>
      <c r="XZ28" s="15"/>
      <c r="YA28" s="9" t="s">
        <v>336</v>
      </c>
      <c r="YB28" s="102" t="s">
        <v>268</v>
      </c>
      <c r="YD28" s="11">
        <f>IF(YC28="Kopman",1.5,1)</f>
        <v>1</v>
      </c>
      <c r="YE28" s="15"/>
      <c r="YF28" s="9" t="s">
        <v>336</v>
      </c>
      <c r="YG28" s="102" t="s">
        <v>473</v>
      </c>
      <c r="YI28" s="11">
        <f>IF(YH28="Kopman",1.5,1)</f>
        <v>1</v>
      </c>
      <c r="YJ28" s="15"/>
      <c r="YK28" s="9" t="s">
        <v>336</v>
      </c>
      <c r="YL28" s="22" t="s">
        <v>286</v>
      </c>
      <c r="YN28" s="11">
        <f>IF(YM28="Kopman",1.5,1)</f>
        <v>1</v>
      </c>
      <c r="YO28" s="15"/>
      <c r="YP28" s="9" t="s">
        <v>336</v>
      </c>
      <c r="YQ28" s="102" t="s">
        <v>473</v>
      </c>
      <c r="YS28" s="11">
        <f>IF(YR28="Kopman",1.5,1)</f>
        <v>1</v>
      </c>
      <c r="YT28" s="15"/>
      <c r="YU28" s="9" t="s">
        <v>336</v>
      </c>
      <c r="YV28" s="22" t="s">
        <v>484</v>
      </c>
      <c r="YX28" s="11">
        <f>IF(YW28="Kopman",1.5,1)</f>
        <v>1</v>
      </c>
      <c r="YY28" s="15"/>
      <c r="YZ28" s="9" t="s">
        <v>336</v>
      </c>
      <c r="ZA28" s="102" t="s">
        <v>290</v>
      </c>
      <c r="ZC28" s="11">
        <f>IF(ZB28="Kopman",1.5,1)</f>
        <v>1</v>
      </c>
      <c r="ZD28" s="15"/>
    </row>
    <row r="29" spans="1:680" s="10" customFormat="1">
      <c r="A29" s="9" t="s">
        <v>360</v>
      </c>
      <c r="B29" s="111" t="s">
        <v>276</v>
      </c>
      <c r="D29" s="12"/>
      <c r="E29" s="112"/>
      <c r="F29" s="9" t="s">
        <v>360</v>
      </c>
      <c r="G29" s="102" t="s">
        <v>268</v>
      </c>
      <c r="I29" s="12"/>
      <c r="J29" s="112"/>
      <c r="K29" s="9" t="s">
        <v>360</v>
      </c>
      <c r="L29" s="102" t="s">
        <v>269</v>
      </c>
      <c r="N29" s="12"/>
      <c r="O29" s="112"/>
      <c r="P29" s="9" t="s">
        <v>360</v>
      </c>
      <c r="Q29" s="102" t="s">
        <v>269</v>
      </c>
      <c r="S29" s="12"/>
      <c r="T29" s="112"/>
      <c r="U29" s="9" t="s">
        <v>360</v>
      </c>
      <c r="V29" s="102" t="s">
        <v>268</v>
      </c>
      <c r="X29" s="12"/>
      <c r="Y29" s="112"/>
      <c r="Z29" s="9" t="s">
        <v>360</v>
      </c>
      <c r="AA29" s="102" t="s">
        <v>322</v>
      </c>
      <c r="AC29" s="12"/>
      <c r="AD29" s="112"/>
      <c r="AE29" s="9" t="s">
        <v>360</v>
      </c>
      <c r="AF29" s="102" t="s">
        <v>347</v>
      </c>
      <c r="AH29" s="12"/>
      <c r="AI29" s="112"/>
      <c r="AJ29" s="9" t="s">
        <v>360</v>
      </c>
      <c r="AK29" s="102" t="s">
        <v>347</v>
      </c>
      <c r="AM29" s="12"/>
      <c r="AN29" s="112"/>
      <c r="AO29" s="9" t="s">
        <v>360</v>
      </c>
      <c r="AP29" s="102" t="s">
        <v>286</v>
      </c>
      <c r="AR29" s="12"/>
      <c r="AS29" s="112"/>
      <c r="AT29" s="9" t="s">
        <v>360</v>
      </c>
      <c r="AU29" s="102" t="s">
        <v>307</v>
      </c>
      <c r="AW29" s="12"/>
      <c r="AX29" s="112"/>
      <c r="AY29" s="9" t="s">
        <v>360</v>
      </c>
      <c r="AZ29" s="102" t="s">
        <v>347</v>
      </c>
      <c r="BB29" s="12"/>
      <c r="BC29" s="112"/>
      <c r="BD29" s="9" t="s">
        <v>360</v>
      </c>
      <c r="BE29" s="102" t="s">
        <v>345</v>
      </c>
      <c r="BG29" s="12"/>
      <c r="BH29" s="112"/>
      <c r="BI29" s="9" t="s">
        <v>360</v>
      </c>
      <c r="BJ29" s="102" t="s">
        <v>307</v>
      </c>
      <c r="BL29" s="12"/>
      <c r="BM29" s="112"/>
      <c r="BN29" s="9" t="s">
        <v>360</v>
      </c>
      <c r="BO29" s="102" t="s">
        <v>269</v>
      </c>
      <c r="BQ29" s="12"/>
      <c r="BR29" s="112"/>
      <c r="BS29" s="9" t="s">
        <v>360</v>
      </c>
      <c r="BT29" s="102" t="s">
        <v>290</v>
      </c>
      <c r="BV29" s="12"/>
      <c r="BW29" s="112"/>
      <c r="BX29" s="9" t="s">
        <v>360</v>
      </c>
      <c r="BY29" s="102" t="s">
        <v>473</v>
      </c>
      <c r="CA29" s="12"/>
      <c r="CB29" s="112"/>
      <c r="CC29" s="9" t="s">
        <v>360</v>
      </c>
      <c r="CD29" s="102" t="s">
        <v>269</v>
      </c>
      <c r="CF29" s="12"/>
      <c r="CG29" s="112"/>
      <c r="CH29" s="9" t="s">
        <v>360</v>
      </c>
      <c r="CI29" s="102" t="s">
        <v>276</v>
      </c>
      <c r="CK29" s="12"/>
      <c r="CL29" s="112"/>
      <c r="CM29" s="9" t="s">
        <v>360</v>
      </c>
      <c r="CN29" s="102" t="s">
        <v>307</v>
      </c>
      <c r="CP29" s="12"/>
      <c r="CQ29" s="112"/>
      <c r="CR29" s="9" t="s">
        <v>360</v>
      </c>
      <c r="CS29" s="102" t="s">
        <v>290</v>
      </c>
      <c r="CU29" s="12"/>
      <c r="CV29" s="112"/>
      <c r="CW29" s="9" t="s">
        <v>360</v>
      </c>
      <c r="CX29" s="102" t="s">
        <v>307</v>
      </c>
      <c r="CZ29" s="12"/>
      <c r="DA29" s="112"/>
      <c r="DB29" s="9" t="s">
        <v>360</v>
      </c>
      <c r="DC29" s="102" t="s">
        <v>269</v>
      </c>
      <c r="DE29" s="12"/>
      <c r="DF29" s="112"/>
      <c r="DG29" s="9" t="s">
        <v>360</v>
      </c>
      <c r="DH29" s="102" t="s">
        <v>286</v>
      </c>
      <c r="DJ29" s="12"/>
      <c r="DK29" s="112"/>
      <c r="DL29" s="9" t="s">
        <v>360</v>
      </c>
      <c r="DM29" s="102" t="s">
        <v>286</v>
      </c>
      <c r="DO29" s="12"/>
      <c r="DP29" s="112"/>
      <c r="DQ29" s="9" t="s">
        <v>360</v>
      </c>
      <c r="DR29" s="102" t="s">
        <v>367</v>
      </c>
      <c r="DT29" s="12"/>
      <c r="DU29" s="112"/>
      <c r="DV29" s="9" t="s">
        <v>360</v>
      </c>
      <c r="DW29" s="102" t="s">
        <v>473</v>
      </c>
      <c r="DY29" s="12"/>
      <c r="DZ29" s="112"/>
      <c r="EA29" s="9" t="s">
        <v>360</v>
      </c>
      <c r="EB29" s="102" t="s">
        <v>312</v>
      </c>
      <c r="ED29" s="12"/>
      <c r="EE29" s="112"/>
      <c r="EF29" s="9" t="s">
        <v>360</v>
      </c>
      <c r="EG29" s="102" t="s">
        <v>307</v>
      </c>
      <c r="EI29" s="12"/>
      <c r="EJ29" s="112"/>
      <c r="EK29" s="9" t="s">
        <v>360</v>
      </c>
      <c r="EL29" s="102" t="s">
        <v>268</v>
      </c>
      <c r="EN29" s="12"/>
      <c r="EO29" s="112"/>
      <c r="EP29" s="9" t="s">
        <v>360</v>
      </c>
      <c r="EQ29" s="102" t="s">
        <v>294</v>
      </c>
      <c r="ES29" s="12"/>
      <c r="ET29" s="112"/>
      <c r="EU29" s="9" t="s">
        <v>360</v>
      </c>
      <c r="EV29" s="102" t="s">
        <v>268</v>
      </c>
      <c r="EX29" s="12"/>
      <c r="EY29" s="112"/>
      <c r="EZ29" s="9" t="s">
        <v>360</v>
      </c>
      <c r="FA29" s="102" t="s">
        <v>337</v>
      </c>
      <c r="FC29" s="12"/>
      <c r="FD29" s="112"/>
      <c r="FE29" s="9" t="s">
        <v>360</v>
      </c>
      <c r="FF29" s="102" t="s">
        <v>345</v>
      </c>
      <c r="FH29" s="12"/>
      <c r="FI29" s="112"/>
      <c r="FJ29" s="9" t="s">
        <v>360</v>
      </c>
      <c r="FK29" s="102" t="s">
        <v>473</v>
      </c>
      <c r="FM29" s="12"/>
      <c r="FN29" s="112"/>
      <c r="FO29" s="9" t="s">
        <v>360</v>
      </c>
      <c r="FP29" s="102" t="s">
        <v>312</v>
      </c>
      <c r="FR29" s="12"/>
      <c r="FS29" s="112"/>
      <c r="FT29" s="9" t="s">
        <v>360</v>
      </c>
      <c r="FU29" s="102" t="s">
        <v>286</v>
      </c>
      <c r="FW29" s="12"/>
      <c r="FX29" s="112"/>
      <c r="FY29" s="9" t="s">
        <v>360</v>
      </c>
      <c r="FZ29" s="102" t="s">
        <v>473</v>
      </c>
      <c r="GB29" s="12"/>
      <c r="GC29" s="112"/>
      <c r="GD29" s="9" t="s">
        <v>360</v>
      </c>
      <c r="GE29" s="102" t="s">
        <v>269</v>
      </c>
      <c r="GG29" s="12"/>
      <c r="GH29" s="112"/>
      <c r="GI29" s="9" t="s">
        <v>360</v>
      </c>
      <c r="GJ29" s="102" t="s">
        <v>268</v>
      </c>
      <c r="GL29" s="12"/>
      <c r="GM29" s="112"/>
      <c r="GN29" s="9" t="s">
        <v>360</v>
      </c>
      <c r="GO29" s="102" t="s">
        <v>473</v>
      </c>
      <c r="GQ29" s="12"/>
      <c r="GR29" s="112"/>
      <c r="GS29" s="9" t="s">
        <v>360</v>
      </c>
      <c r="GT29" s="102" t="s">
        <v>268</v>
      </c>
      <c r="GV29" s="12"/>
      <c r="GW29" s="112"/>
      <c r="GX29" s="9" t="s">
        <v>360</v>
      </c>
      <c r="GY29" s="102" t="s">
        <v>396</v>
      </c>
      <c r="HA29" s="12"/>
      <c r="HB29" s="112"/>
      <c r="HC29" s="9" t="s">
        <v>360</v>
      </c>
      <c r="HD29" s="22" t="s">
        <v>337</v>
      </c>
      <c r="HF29" s="12"/>
      <c r="HG29" s="112"/>
      <c r="HH29" s="9" t="s">
        <v>360</v>
      </c>
      <c r="HI29" s="102" t="s">
        <v>286</v>
      </c>
      <c r="HK29" s="12"/>
      <c r="HL29" s="112"/>
      <c r="HM29" s="9" t="s">
        <v>360</v>
      </c>
      <c r="HN29" s="102" t="s">
        <v>347</v>
      </c>
      <c r="HP29" s="12"/>
      <c r="HQ29" s="112"/>
      <c r="HR29" s="9" t="s">
        <v>360</v>
      </c>
      <c r="HS29" s="111" t="s">
        <v>307</v>
      </c>
      <c r="HU29" s="12"/>
      <c r="HV29" s="112"/>
      <c r="HW29" s="9" t="s">
        <v>360</v>
      </c>
      <c r="HX29" s="102" t="s">
        <v>286</v>
      </c>
      <c r="HZ29" s="12"/>
      <c r="IA29" s="112"/>
      <c r="IB29" s="9" t="s">
        <v>360</v>
      </c>
      <c r="IC29" s="102" t="s">
        <v>322</v>
      </c>
      <c r="IE29" s="12"/>
      <c r="IF29" s="112"/>
      <c r="IG29" s="9" t="s">
        <v>360</v>
      </c>
      <c r="IH29" s="102" t="s">
        <v>473</v>
      </c>
      <c r="IJ29" s="12"/>
      <c r="IK29" s="112"/>
      <c r="IL29" s="9" t="s">
        <v>360</v>
      </c>
      <c r="IM29" s="102" t="s">
        <v>312</v>
      </c>
      <c r="IO29" s="12"/>
      <c r="IP29" s="15"/>
      <c r="IQ29" s="9" t="s">
        <v>360</v>
      </c>
      <c r="IR29" s="102" t="s">
        <v>337</v>
      </c>
      <c r="IT29" s="12"/>
      <c r="IU29" s="15"/>
      <c r="IV29" s="9" t="s">
        <v>360</v>
      </c>
      <c r="IW29" s="102" t="s">
        <v>473</v>
      </c>
      <c r="IY29" s="12"/>
      <c r="IZ29" s="15"/>
      <c r="JA29" s="9" t="s">
        <v>360</v>
      </c>
      <c r="JB29" s="102" t="s">
        <v>439</v>
      </c>
      <c r="JD29" s="12"/>
      <c r="JE29" s="15"/>
      <c r="JF29" s="9" t="s">
        <v>360</v>
      </c>
      <c r="JG29" s="102" t="s">
        <v>312</v>
      </c>
      <c r="JI29" s="12"/>
      <c r="JJ29" s="15"/>
      <c r="JK29" s="9" t="s">
        <v>360</v>
      </c>
      <c r="JL29" s="102" t="s">
        <v>347</v>
      </c>
      <c r="JN29" s="12"/>
      <c r="JO29" s="15"/>
      <c r="JP29" s="9" t="s">
        <v>360</v>
      </c>
      <c r="JQ29" s="102" t="s">
        <v>290</v>
      </c>
      <c r="JS29" s="12"/>
      <c r="JT29" s="15"/>
      <c r="JU29" s="9" t="s">
        <v>360</v>
      </c>
      <c r="JV29" s="102" t="s">
        <v>312</v>
      </c>
      <c r="JX29" s="12"/>
      <c r="JY29" s="15"/>
      <c r="JZ29" s="9" t="s">
        <v>360</v>
      </c>
      <c r="KA29" s="102" t="s">
        <v>269</v>
      </c>
      <c r="KC29" s="12"/>
      <c r="KD29" s="15"/>
      <c r="KE29" s="9" t="s">
        <v>360</v>
      </c>
      <c r="KF29" s="102" t="s">
        <v>269</v>
      </c>
      <c r="KG29" s="12"/>
      <c r="KH29" s="12"/>
      <c r="KI29" s="15"/>
      <c r="KJ29" s="9" t="s">
        <v>360</v>
      </c>
      <c r="KK29" s="102" t="s">
        <v>268</v>
      </c>
      <c r="KM29" s="12"/>
      <c r="KN29" s="15"/>
      <c r="KO29" s="9" t="s">
        <v>360</v>
      </c>
      <c r="KP29" s="22" t="s">
        <v>268</v>
      </c>
      <c r="KR29" s="12"/>
      <c r="KS29" s="15"/>
      <c r="KT29" s="9" t="s">
        <v>360</v>
      </c>
      <c r="KU29" s="102" t="s">
        <v>294</v>
      </c>
      <c r="KW29" s="12"/>
      <c r="KX29" s="15"/>
      <c r="KY29" s="9" t="s">
        <v>360</v>
      </c>
      <c r="KZ29" s="102" t="s">
        <v>473</v>
      </c>
      <c r="LB29" s="12"/>
      <c r="LC29" s="15"/>
      <c r="LD29" s="9" t="s">
        <v>360</v>
      </c>
      <c r="LE29" s="102" t="s">
        <v>268</v>
      </c>
      <c r="LG29" s="12"/>
      <c r="LH29" s="15"/>
      <c r="LI29" s="9" t="s">
        <v>360</v>
      </c>
      <c r="LJ29" s="102" t="s">
        <v>320</v>
      </c>
      <c r="LL29" s="12"/>
      <c r="LM29" s="15"/>
      <c r="LN29" s="9" t="s">
        <v>360</v>
      </c>
      <c r="LO29" s="102" t="s">
        <v>326</v>
      </c>
      <c r="LQ29" s="12"/>
      <c r="LR29" s="15"/>
      <c r="LS29" s="9" t="s">
        <v>360</v>
      </c>
      <c r="LT29" s="102" t="s">
        <v>307</v>
      </c>
      <c r="LV29" s="12"/>
      <c r="LW29" s="15"/>
      <c r="LX29" s="9" t="s">
        <v>360</v>
      </c>
      <c r="LY29" s="102" t="s">
        <v>268</v>
      </c>
      <c r="MA29" s="12"/>
      <c r="MB29" s="15"/>
      <c r="MC29" s="9" t="s">
        <v>360</v>
      </c>
      <c r="MD29" s="102" t="s">
        <v>268</v>
      </c>
      <c r="MF29" s="12"/>
      <c r="MG29" s="15"/>
      <c r="MH29" s="9" t="s">
        <v>360</v>
      </c>
      <c r="MI29" s="102" t="s">
        <v>345</v>
      </c>
      <c r="MK29" s="12"/>
      <c r="ML29" s="15"/>
      <c r="MM29" s="9" t="s">
        <v>360</v>
      </c>
      <c r="MN29" s="114" t="s">
        <v>322</v>
      </c>
      <c r="MP29" s="12"/>
      <c r="MQ29" s="15"/>
      <c r="MR29" s="9" t="s">
        <v>360</v>
      </c>
      <c r="MS29" s="102" t="s">
        <v>647</v>
      </c>
      <c r="MU29" s="12"/>
      <c r="MV29" s="15"/>
      <c r="MW29" s="9" t="s">
        <v>360</v>
      </c>
      <c r="MX29" s="102" t="s">
        <v>345</v>
      </c>
      <c r="MZ29" s="12"/>
      <c r="NA29" s="15"/>
      <c r="NB29" s="9" t="s">
        <v>360</v>
      </c>
      <c r="NC29" s="102" t="s">
        <v>396</v>
      </c>
      <c r="NE29" s="12"/>
      <c r="NF29" s="15"/>
      <c r="NG29" s="9" t="s">
        <v>360</v>
      </c>
      <c r="NH29" s="102" t="s">
        <v>307</v>
      </c>
      <c r="NJ29" s="12"/>
      <c r="NK29" s="15"/>
      <c r="NL29" s="9" t="s">
        <v>360</v>
      </c>
      <c r="NM29" s="102" t="s">
        <v>322</v>
      </c>
      <c r="NO29" s="12"/>
      <c r="NP29" s="15"/>
      <c r="NQ29" s="9" t="s">
        <v>360</v>
      </c>
      <c r="NR29" s="102" t="s">
        <v>268</v>
      </c>
      <c r="NT29" s="12"/>
      <c r="NU29" s="15"/>
      <c r="NV29" s="9" t="s">
        <v>360</v>
      </c>
      <c r="NW29" s="102" t="s">
        <v>269</v>
      </c>
      <c r="NY29" s="12"/>
      <c r="NZ29" s="15"/>
      <c r="OA29" s="9" t="s">
        <v>360</v>
      </c>
      <c r="OB29" s="102" t="s">
        <v>647</v>
      </c>
      <c r="OD29" s="12"/>
      <c r="OE29" s="15"/>
      <c r="OF29" s="9" t="s">
        <v>360</v>
      </c>
      <c r="OG29" s="102" t="s">
        <v>290</v>
      </c>
      <c r="OI29" s="12"/>
      <c r="OJ29" s="15"/>
      <c r="OK29" s="9" t="s">
        <v>360</v>
      </c>
      <c r="OL29" s="102" t="s">
        <v>337</v>
      </c>
      <c r="ON29" s="12"/>
      <c r="OO29" s="15"/>
      <c r="OP29" s="9" t="s">
        <v>360</v>
      </c>
      <c r="OQ29" s="102" t="s">
        <v>312</v>
      </c>
      <c r="OS29" s="12"/>
      <c r="OT29" s="15"/>
      <c r="OU29" s="9" t="s">
        <v>360</v>
      </c>
      <c r="OV29" s="102" t="s">
        <v>294</v>
      </c>
      <c r="OX29" s="12"/>
      <c r="OY29" s="15"/>
      <c r="OZ29" s="9" t="s">
        <v>360</v>
      </c>
      <c r="PA29" s="22" t="s">
        <v>286</v>
      </c>
      <c r="PC29" s="12"/>
      <c r="PD29" s="15"/>
      <c r="PE29" s="9" t="s">
        <v>360</v>
      </c>
      <c r="PF29" s="102" t="s">
        <v>347</v>
      </c>
      <c r="PH29" s="12"/>
      <c r="PI29" s="15"/>
      <c r="PJ29" s="9" t="s">
        <v>360</v>
      </c>
      <c r="PK29" s="22" t="s">
        <v>290</v>
      </c>
      <c r="PM29" s="12"/>
      <c r="PN29" s="15"/>
      <c r="PO29" s="9" t="s">
        <v>360</v>
      </c>
      <c r="PP29" s="102" t="s">
        <v>347</v>
      </c>
      <c r="PR29" s="12"/>
      <c r="PS29" s="15"/>
      <c r="PT29" s="9" t="s">
        <v>360</v>
      </c>
      <c r="PU29" s="102" t="s">
        <v>294</v>
      </c>
      <c r="PW29" s="12"/>
      <c r="PX29" s="15"/>
      <c r="PY29" s="9" t="s">
        <v>360</v>
      </c>
      <c r="PZ29" s="102" t="s">
        <v>286</v>
      </c>
      <c r="QB29" s="12"/>
      <c r="QC29" s="15"/>
      <c r="QD29" s="9" t="s">
        <v>360</v>
      </c>
      <c r="QE29" s="102" t="s">
        <v>269</v>
      </c>
      <c r="QG29" s="12"/>
      <c r="QH29" s="15"/>
      <c r="QI29" s="9" t="s">
        <v>360</v>
      </c>
      <c r="QJ29" s="102" t="s">
        <v>473</v>
      </c>
      <c r="QL29" s="12"/>
      <c r="QM29" s="15"/>
      <c r="QN29" s="9" t="s">
        <v>360</v>
      </c>
      <c r="QO29" s="102" t="s">
        <v>268</v>
      </c>
      <c r="QQ29" s="12"/>
      <c r="QR29" s="15"/>
      <c r="QS29" s="9" t="s">
        <v>360</v>
      </c>
      <c r="QT29" s="118" t="s">
        <v>294</v>
      </c>
      <c r="QV29" s="12"/>
      <c r="QW29" s="15"/>
      <c r="QX29" s="9" t="s">
        <v>360</v>
      </c>
      <c r="QY29" s="111" t="s">
        <v>307</v>
      </c>
      <c r="RA29" s="12"/>
      <c r="RB29" s="15"/>
      <c r="RC29" s="9" t="s">
        <v>360</v>
      </c>
      <c r="RD29" s="102" t="s">
        <v>312</v>
      </c>
      <c r="RF29" s="12"/>
      <c r="RG29" s="15"/>
      <c r="RH29" s="9" t="s">
        <v>360</v>
      </c>
      <c r="RI29" s="102" t="s">
        <v>286</v>
      </c>
      <c r="RK29" s="12"/>
      <c r="RL29" s="15"/>
      <c r="RM29" s="9" t="s">
        <v>360</v>
      </c>
      <c r="RN29" s="22" t="s">
        <v>307</v>
      </c>
      <c r="RP29" s="12"/>
      <c r="RQ29" s="15"/>
      <c r="RR29" s="9" t="s">
        <v>360</v>
      </c>
      <c r="RS29" s="102" t="s">
        <v>290</v>
      </c>
      <c r="RU29" s="12"/>
      <c r="RV29" s="15"/>
      <c r="RW29" s="9" t="s">
        <v>360</v>
      </c>
      <c r="RX29" s="102" t="s">
        <v>286</v>
      </c>
      <c r="RZ29" s="12"/>
      <c r="SA29" s="15"/>
      <c r="SB29" s="9" t="s">
        <v>360</v>
      </c>
      <c r="SC29" s="117" t="s">
        <v>286</v>
      </c>
      <c r="SE29" s="12"/>
      <c r="SF29" s="15"/>
      <c r="SG29" s="9" t="s">
        <v>360</v>
      </c>
      <c r="SH29" s="102" t="s">
        <v>345</v>
      </c>
      <c r="SJ29" s="12"/>
      <c r="SK29" s="15"/>
      <c r="SL29" s="9" t="s">
        <v>360</v>
      </c>
      <c r="SM29" s="102" t="s">
        <v>473</v>
      </c>
      <c r="SO29" s="12"/>
      <c r="SP29" s="15"/>
      <c r="SQ29" s="9" t="s">
        <v>360</v>
      </c>
      <c r="SR29" s="102" t="s">
        <v>345</v>
      </c>
      <c r="ST29" s="12"/>
      <c r="SU29" s="15"/>
      <c r="SV29" s="9" t="s">
        <v>360</v>
      </c>
      <c r="SW29" s="102" t="s">
        <v>345</v>
      </c>
      <c r="SY29" s="12"/>
      <c r="SZ29" s="15"/>
      <c r="TA29" s="9" t="s">
        <v>360</v>
      </c>
      <c r="TB29" s="102" t="s">
        <v>647</v>
      </c>
      <c r="TD29" s="12"/>
      <c r="TE29" s="15"/>
      <c r="TF29" s="9" t="s">
        <v>360</v>
      </c>
      <c r="TG29" s="102" t="s">
        <v>286</v>
      </c>
      <c r="TI29" s="12"/>
      <c r="TJ29" s="15"/>
      <c r="TK29" s="9" t="s">
        <v>360</v>
      </c>
      <c r="TL29" s="102" t="s">
        <v>286</v>
      </c>
      <c r="TN29" s="12"/>
      <c r="TO29" s="15"/>
      <c r="TP29" s="9" t="s">
        <v>360</v>
      </c>
      <c r="TQ29" s="102" t="s">
        <v>290</v>
      </c>
      <c r="TS29" s="12"/>
      <c r="TT29" s="15"/>
      <c r="TU29" s="9" t="s">
        <v>360</v>
      </c>
      <c r="TV29" s="102" t="s">
        <v>320</v>
      </c>
      <c r="TX29" s="12"/>
      <c r="TY29" s="15"/>
      <c r="TZ29" s="9" t="s">
        <v>360</v>
      </c>
      <c r="UA29" s="102" t="s">
        <v>286</v>
      </c>
      <c r="UC29" s="12"/>
      <c r="UD29" s="15"/>
      <c r="UE29" s="9" t="s">
        <v>360</v>
      </c>
      <c r="UF29" s="102" t="s">
        <v>294</v>
      </c>
      <c r="UH29" s="12"/>
      <c r="UI29" s="15"/>
      <c r="UJ29" s="9" t="s">
        <v>360</v>
      </c>
      <c r="UK29" s="102" t="s">
        <v>326</v>
      </c>
      <c r="UM29" s="12"/>
      <c r="UN29" s="15"/>
      <c r="UO29" s="9" t="s">
        <v>360</v>
      </c>
      <c r="UP29" s="102" t="s">
        <v>307</v>
      </c>
      <c r="UR29" s="12"/>
      <c r="US29" s="15"/>
      <c r="UT29" s="9" t="s">
        <v>360</v>
      </c>
      <c r="UU29" s="102" t="s">
        <v>524</v>
      </c>
      <c r="UW29" s="12"/>
      <c r="UX29" s="15"/>
      <c r="UY29" s="9" t="s">
        <v>360</v>
      </c>
      <c r="UZ29" s="102" t="s">
        <v>269</v>
      </c>
      <c r="VB29" s="12"/>
      <c r="VC29" s="15"/>
      <c r="VD29" s="9" t="s">
        <v>360</v>
      </c>
      <c r="VE29" s="102" t="s">
        <v>268</v>
      </c>
      <c r="VG29" s="12"/>
      <c r="VH29" s="15"/>
      <c r="VI29" s="9" t="s">
        <v>360</v>
      </c>
      <c r="VJ29" s="102" t="s">
        <v>312</v>
      </c>
      <c r="VL29" s="12"/>
      <c r="VM29" s="15"/>
      <c r="VN29" s="9" t="s">
        <v>360</v>
      </c>
      <c r="VO29" s="102" t="s">
        <v>294</v>
      </c>
      <c r="VQ29" s="12"/>
      <c r="VR29" s="15"/>
      <c r="VS29" s="9" t="s">
        <v>360</v>
      </c>
      <c r="VT29" s="102" t="s">
        <v>347</v>
      </c>
      <c r="VV29" s="12"/>
      <c r="VW29" s="15"/>
      <c r="VX29" s="9" t="s">
        <v>360</v>
      </c>
      <c r="VY29" s="102" t="s">
        <v>473</v>
      </c>
      <c r="WA29" s="12"/>
      <c r="WB29" s="15"/>
      <c r="WC29" s="9" t="s">
        <v>360</v>
      </c>
      <c r="WD29" s="22" t="s">
        <v>322</v>
      </c>
      <c r="WF29" s="12"/>
      <c r="WG29" s="15"/>
      <c r="WH29" s="9" t="s">
        <v>360</v>
      </c>
      <c r="WI29" s="102" t="s">
        <v>268</v>
      </c>
      <c r="WK29" s="12"/>
      <c r="WL29" s="15"/>
      <c r="WM29" s="9" t="s">
        <v>360</v>
      </c>
      <c r="WN29" s="102" t="s">
        <v>269</v>
      </c>
      <c r="WP29" s="12"/>
      <c r="WQ29" s="15"/>
      <c r="WR29" s="9" t="s">
        <v>360</v>
      </c>
      <c r="WS29" s="22" t="s">
        <v>312</v>
      </c>
      <c r="WU29" s="12"/>
      <c r="WV29" s="15"/>
      <c r="WW29" s="9" t="s">
        <v>360</v>
      </c>
      <c r="WX29" s="22" t="s">
        <v>347</v>
      </c>
      <c r="WZ29" s="12"/>
      <c r="XA29" s="15"/>
      <c r="XB29" s="9" t="s">
        <v>360</v>
      </c>
      <c r="XC29" s="102" t="s">
        <v>312</v>
      </c>
      <c r="XE29" s="12"/>
      <c r="XF29" s="15"/>
      <c r="XG29" s="9" t="s">
        <v>360</v>
      </c>
      <c r="XH29" s="102" t="s">
        <v>350</v>
      </c>
      <c r="XJ29" s="12"/>
      <c r="XK29" s="15"/>
      <c r="XL29" s="9" t="s">
        <v>360</v>
      </c>
      <c r="XM29" s="102" t="s">
        <v>312</v>
      </c>
      <c r="XO29" s="12"/>
      <c r="XP29" s="15"/>
      <c r="XQ29" s="9" t="s">
        <v>360</v>
      </c>
      <c r="XR29" s="102" t="s">
        <v>294</v>
      </c>
      <c r="XT29" s="12"/>
      <c r="XU29" s="15"/>
      <c r="XV29" s="9" t="s">
        <v>360</v>
      </c>
      <c r="XW29" s="102" t="s">
        <v>326</v>
      </c>
      <c r="XY29" s="12"/>
      <c r="XZ29" s="15"/>
      <c r="YA29" s="9" t="s">
        <v>360</v>
      </c>
      <c r="YB29" s="102" t="s">
        <v>439</v>
      </c>
      <c r="YD29" s="12"/>
      <c r="YE29" s="15"/>
      <c r="YF29" s="9" t="s">
        <v>360</v>
      </c>
      <c r="YG29" s="102" t="s">
        <v>268</v>
      </c>
      <c r="YI29" s="12"/>
      <c r="YJ29" s="15"/>
      <c r="YK29" s="9" t="s">
        <v>360</v>
      </c>
      <c r="YL29" s="22" t="s">
        <v>268</v>
      </c>
      <c r="YN29" s="12"/>
      <c r="YO29" s="15"/>
      <c r="YP29" s="9" t="s">
        <v>360</v>
      </c>
      <c r="YQ29" s="102" t="s">
        <v>455</v>
      </c>
      <c r="YS29" s="12"/>
      <c r="YT29" s="15"/>
      <c r="YU29" s="9" t="s">
        <v>360</v>
      </c>
      <c r="YV29" s="22" t="s">
        <v>286</v>
      </c>
      <c r="YX29" s="12"/>
      <c r="YY29" s="15"/>
      <c r="YZ29" s="9" t="s">
        <v>360</v>
      </c>
      <c r="ZA29" s="102" t="s">
        <v>307</v>
      </c>
      <c r="ZC29" s="12"/>
      <c r="ZD29" s="15"/>
    </row>
    <row r="30" spans="1:680" s="10" customFormat="1">
      <c r="A30" s="9" t="s">
        <v>366</v>
      </c>
      <c r="B30" s="111" t="s">
        <v>347</v>
      </c>
      <c r="D30" s="12"/>
      <c r="E30" s="112"/>
      <c r="F30" s="9" t="s">
        <v>366</v>
      </c>
      <c r="G30" s="102" t="s">
        <v>473</v>
      </c>
      <c r="I30" s="12"/>
      <c r="J30" s="112"/>
      <c r="K30" s="9" t="s">
        <v>366</v>
      </c>
      <c r="L30" s="102" t="s">
        <v>307</v>
      </c>
      <c r="N30" s="12"/>
      <c r="O30" s="112"/>
      <c r="P30" s="9" t="s">
        <v>366</v>
      </c>
      <c r="Q30" s="102" t="s">
        <v>473</v>
      </c>
      <c r="S30" s="12"/>
      <c r="T30" s="112"/>
      <c r="U30" s="9" t="s">
        <v>366</v>
      </c>
      <c r="V30" s="102" t="s">
        <v>473</v>
      </c>
      <c r="X30" s="12"/>
      <c r="Y30" s="112"/>
      <c r="Z30" s="9" t="s">
        <v>366</v>
      </c>
      <c r="AA30" s="102" t="s">
        <v>290</v>
      </c>
      <c r="AC30" s="12"/>
      <c r="AD30" s="112"/>
      <c r="AE30" s="9" t="s">
        <v>366</v>
      </c>
      <c r="AF30" s="102" t="s">
        <v>337</v>
      </c>
      <c r="AH30" s="12"/>
      <c r="AI30" s="112"/>
      <c r="AJ30" s="9" t="s">
        <v>366</v>
      </c>
      <c r="AK30" s="102" t="s">
        <v>276</v>
      </c>
      <c r="AM30" s="12"/>
      <c r="AN30" s="112"/>
      <c r="AO30" s="9" t="s">
        <v>366</v>
      </c>
      <c r="AP30" s="102" t="s">
        <v>307</v>
      </c>
      <c r="AR30" s="12"/>
      <c r="AS30" s="112"/>
      <c r="AT30" s="9" t="s">
        <v>366</v>
      </c>
      <c r="AU30" s="102" t="s">
        <v>473</v>
      </c>
      <c r="AW30" s="12"/>
      <c r="AX30" s="112"/>
      <c r="AY30" s="9" t="s">
        <v>366</v>
      </c>
      <c r="AZ30" s="102" t="s">
        <v>337</v>
      </c>
      <c r="BB30" s="12"/>
      <c r="BC30" s="112"/>
      <c r="BD30" s="9" t="s">
        <v>366</v>
      </c>
      <c r="BE30" s="102" t="s">
        <v>268</v>
      </c>
      <c r="BG30" s="12"/>
      <c r="BH30" s="112"/>
      <c r="BI30" s="9" t="s">
        <v>366</v>
      </c>
      <c r="BJ30" s="102" t="s">
        <v>269</v>
      </c>
      <c r="BL30" s="12"/>
      <c r="BM30" s="112"/>
      <c r="BN30" s="9" t="s">
        <v>366</v>
      </c>
      <c r="BO30" s="102" t="s">
        <v>307</v>
      </c>
      <c r="BQ30" s="12"/>
      <c r="BR30" s="112"/>
      <c r="BS30" s="9" t="s">
        <v>366</v>
      </c>
      <c r="BT30" s="102" t="s">
        <v>347</v>
      </c>
      <c r="BV30" s="12"/>
      <c r="BW30" s="112"/>
      <c r="BX30" s="9" t="s">
        <v>366</v>
      </c>
      <c r="BY30" s="102" t="s">
        <v>337</v>
      </c>
      <c r="CA30" s="12"/>
      <c r="CB30" s="112"/>
      <c r="CC30" s="9" t="s">
        <v>366</v>
      </c>
      <c r="CD30" s="102" t="s">
        <v>473</v>
      </c>
      <c r="CF30" s="12"/>
      <c r="CG30" s="112"/>
      <c r="CH30" s="9" t="s">
        <v>366</v>
      </c>
      <c r="CI30" s="102" t="s">
        <v>307</v>
      </c>
      <c r="CK30" s="12"/>
      <c r="CL30" s="112"/>
      <c r="CM30" s="9" t="s">
        <v>366</v>
      </c>
      <c r="CN30" s="102" t="s">
        <v>268</v>
      </c>
      <c r="CP30" s="12"/>
      <c r="CQ30" s="112"/>
      <c r="CR30" s="9" t="s">
        <v>366</v>
      </c>
      <c r="CS30" s="102" t="s">
        <v>347</v>
      </c>
      <c r="CU30" s="12"/>
      <c r="CV30" s="112"/>
      <c r="CW30" s="9" t="s">
        <v>366</v>
      </c>
      <c r="CX30" s="102" t="s">
        <v>347</v>
      </c>
      <c r="CZ30" s="12"/>
      <c r="DA30" s="112"/>
      <c r="DB30" s="9" t="s">
        <v>366</v>
      </c>
      <c r="DC30" s="102" t="s">
        <v>268</v>
      </c>
      <c r="DE30" s="12"/>
      <c r="DF30" s="112"/>
      <c r="DG30" s="9" t="s">
        <v>366</v>
      </c>
      <c r="DH30" s="102" t="s">
        <v>326</v>
      </c>
      <c r="DJ30" s="12"/>
      <c r="DK30" s="112"/>
      <c r="DL30" s="9" t="s">
        <v>366</v>
      </c>
      <c r="DM30" s="102" t="s">
        <v>268</v>
      </c>
      <c r="DO30" s="12"/>
      <c r="DP30" s="112"/>
      <c r="DQ30" s="9" t="s">
        <v>366</v>
      </c>
      <c r="DR30" s="102" t="s">
        <v>307</v>
      </c>
      <c r="DT30" s="12"/>
      <c r="DU30" s="112"/>
      <c r="DV30" s="9" t="s">
        <v>366</v>
      </c>
      <c r="DW30" s="102" t="s">
        <v>269</v>
      </c>
      <c r="DY30" s="12"/>
      <c r="DZ30" s="112"/>
      <c r="EA30" s="9" t="s">
        <v>366</v>
      </c>
      <c r="EB30" s="102" t="s">
        <v>286</v>
      </c>
      <c r="ED30" s="12"/>
      <c r="EE30" s="112"/>
      <c r="EF30" s="9" t="s">
        <v>366</v>
      </c>
      <c r="EG30" s="102" t="s">
        <v>345</v>
      </c>
      <c r="EI30" s="12"/>
      <c r="EJ30" s="112"/>
      <c r="EK30" s="9" t="s">
        <v>366</v>
      </c>
      <c r="EL30" s="102" t="s">
        <v>290</v>
      </c>
      <c r="EN30" s="12"/>
      <c r="EO30" s="112"/>
      <c r="EP30" s="9" t="s">
        <v>366</v>
      </c>
      <c r="EQ30" s="102" t="s">
        <v>307</v>
      </c>
      <c r="ES30" s="12"/>
      <c r="ET30" s="112"/>
      <c r="EU30" s="9" t="s">
        <v>366</v>
      </c>
      <c r="EV30" s="102" t="s">
        <v>337</v>
      </c>
      <c r="EX30" s="12"/>
      <c r="EY30" s="112"/>
      <c r="EZ30" s="9" t="s">
        <v>366</v>
      </c>
      <c r="FA30" s="102" t="s">
        <v>312</v>
      </c>
      <c r="FC30" s="12"/>
      <c r="FD30" s="112"/>
      <c r="FE30" s="9" t="s">
        <v>366</v>
      </c>
      <c r="FF30" s="102" t="s">
        <v>268</v>
      </c>
      <c r="FH30" s="12"/>
      <c r="FI30" s="112"/>
      <c r="FJ30" s="9" t="s">
        <v>366</v>
      </c>
      <c r="FK30" s="102" t="s">
        <v>269</v>
      </c>
      <c r="FM30" s="12"/>
      <c r="FN30" s="112"/>
      <c r="FO30" s="9" t="s">
        <v>366</v>
      </c>
      <c r="FP30" s="102" t="s">
        <v>473</v>
      </c>
      <c r="FR30" s="12"/>
      <c r="FS30" s="112"/>
      <c r="FT30" s="9" t="s">
        <v>366</v>
      </c>
      <c r="FU30" s="102" t="s">
        <v>473</v>
      </c>
      <c r="FW30" s="12"/>
      <c r="FX30" s="112"/>
      <c r="FY30" s="9" t="s">
        <v>366</v>
      </c>
      <c r="FZ30" s="102" t="s">
        <v>269</v>
      </c>
      <c r="GB30" s="12"/>
      <c r="GC30" s="112"/>
      <c r="GD30" s="9" t="s">
        <v>366</v>
      </c>
      <c r="GE30" s="102" t="s">
        <v>312</v>
      </c>
      <c r="GG30" s="12"/>
      <c r="GH30" s="112"/>
      <c r="GI30" s="9" t="s">
        <v>366</v>
      </c>
      <c r="GJ30" s="102" t="s">
        <v>286</v>
      </c>
      <c r="GL30" s="12"/>
      <c r="GM30" s="112"/>
      <c r="GN30" s="9" t="s">
        <v>366</v>
      </c>
      <c r="GO30" s="102" t="s">
        <v>337</v>
      </c>
      <c r="GQ30" s="12"/>
      <c r="GR30" s="112"/>
      <c r="GS30" s="9" t="s">
        <v>366</v>
      </c>
      <c r="GT30" s="102" t="s">
        <v>358</v>
      </c>
      <c r="GV30" s="12"/>
      <c r="GW30" s="112"/>
      <c r="GX30" s="9" t="s">
        <v>366</v>
      </c>
      <c r="GY30" s="102" t="s">
        <v>320</v>
      </c>
      <c r="HA30" s="12"/>
      <c r="HB30" s="112"/>
      <c r="HC30" s="9" t="s">
        <v>366</v>
      </c>
      <c r="HD30" s="22" t="s">
        <v>345</v>
      </c>
      <c r="HF30" s="12"/>
      <c r="HG30" s="112"/>
      <c r="HH30" s="9" t="s">
        <v>366</v>
      </c>
      <c r="HI30" s="102" t="s">
        <v>312</v>
      </c>
      <c r="HK30" s="12"/>
      <c r="HL30" s="112"/>
      <c r="HM30" s="9" t="s">
        <v>366</v>
      </c>
      <c r="HN30" s="102" t="s">
        <v>286</v>
      </c>
      <c r="HP30" s="12"/>
      <c r="HQ30" s="112"/>
      <c r="HR30" s="9" t="s">
        <v>366</v>
      </c>
      <c r="HS30" s="111" t="s">
        <v>347</v>
      </c>
      <c r="HU30" s="12"/>
      <c r="HV30" s="112"/>
      <c r="HW30" s="9" t="s">
        <v>366</v>
      </c>
      <c r="HX30" s="102" t="s">
        <v>337</v>
      </c>
      <c r="HZ30" s="12"/>
      <c r="IA30" s="112"/>
      <c r="IB30" s="9" t="s">
        <v>366</v>
      </c>
      <c r="IC30" s="102" t="s">
        <v>484</v>
      </c>
      <c r="IE30" s="12"/>
      <c r="IF30" s="112"/>
      <c r="IG30" s="9" t="s">
        <v>366</v>
      </c>
      <c r="IH30" s="102" t="s">
        <v>647</v>
      </c>
      <c r="IJ30" s="12"/>
      <c r="IK30" s="112"/>
      <c r="IL30" s="9" t="s">
        <v>366</v>
      </c>
      <c r="IM30" s="102" t="s">
        <v>358</v>
      </c>
      <c r="IO30" s="12"/>
      <c r="IP30" s="15"/>
      <c r="IQ30" s="9" t="s">
        <v>366</v>
      </c>
      <c r="IR30" s="102" t="s">
        <v>312</v>
      </c>
      <c r="IT30" s="12"/>
      <c r="IU30" s="15"/>
      <c r="IV30" s="9" t="s">
        <v>366</v>
      </c>
      <c r="IW30" s="102" t="s">
        <v>269</v>
      </c>
      <c r="IY30" s="12"/>
      <c r="IZ30" s="15"/>
      <c r="JA30" s="9" t="s">
        <v>366</v>
      </c>
      <c r="JB30" s="102" t="s">
        <v>268</v>
      </c>
      <c r="JD30" s="12"/>
      <c r="JE30" s="15"/>
      <c r="JF30" s="9" t="s">
        <v>366</v>
      </c>
      <c r="JG30" s="102" t="s">
        <v>286</v>
      </c>
      <c r="JI30" s="12"/>
      <c r="JJ30" s="15"/>
      <c r="JK30" s="9" t="s">
        <v>366</v>
      </c>
      <c r="JL30" s="102" t="s">
        <v>322</v>
      </c>
      <c r="JN30" s="12"/>
      <c r="JO30" s="15"/>
      <c r="JP30" s="9" t="s">
        <v>366</v>
      </c>
      <c r="JQ30" s="102" t="s">
        <v>439</v>
      </c>
      <c r="JS30" s="12"/>
      <c r="JT30" s="15"/>
      <c r="JU30" s="9" t="s">
        <v>366</v>
      </c>
      <c r="JV30" s="102" t="s">
        <v>318</v>
      </c>
      <c r="JX30" s="12"/>
      <c r="JY30" s="15"/>
      <c r="JZ30" s="9" t="s">
        <v>366</v>
      </c>
      <c r="KA30" s="102" t="s">
        <v>307</v>
      </c>
      <c r="KC30" s="12"/>
      <c r="KD30" s="15"/>
      <c r="KE30" s="9" t="s">
        <v>366</v>
      </c>
      <c r="KF30" s="102" t="s">
        <v>312</v>
      </c>
      <c r="KG30" s="12"/>
      <c r="KH30" s="12"/>
      <c r="KI30" s="15"/>
      <c r="KJ30" s="9" t="s">
        <v>366</v>
      </c>
      <c r="KK30" s="102" t="s">
        <v>337</v>
      </c>
      <c r="KM30" s="12"/>
      <c r="KN30" s="15"/>
      <c r="KO30" s="9" t="s">
        <v>366</v>
      </c>
      <c r="KP30" s="22" t="s">
        <v>347</v>
      </c>
      <c r="KR30" s="12"/>
      <c r="KS30" s="15"/>
      <c r="KT30" s="9" t="s">
        <v>366</v>
      </c>
      <c r="KU30" s="102" t="s">
        <v>286</v>
      </c>
      <c r="KW30" s="12"/>
      <c r="KX30" s="15"/>
      <c r="KY30" s="9" t="s">
        <v>366</v>
      </c>
      <c r="KZ30" s="102" t="s">
        <v>294</v>
      </c>
      <c r="LB30" s="12"/>
      <c r="LC30" s="15"/>
      <c r="LD30" s="9" t="s">
        <v>366</v>
      </c>
      <c r="LE30" s="102" t="s">
        <v>294</v>
      </c>
      <c r="LG30" s="12"/>
      <c r="LH30" s="15"/>
      <c r="LI30" s="9" t="s">
        <v>366</v>
      </c>
      <c r="LJ30" s="102" t="s">
        <v>345</v>
      </c>
      <c r="LL30" s="12"/>
      <c r="LM30" s="15"/>
      <c r="LN30" s="9" t="s">
        <v>366</v>
      </c>
      <c r="LO30" s="102" t="s">
        <v>358</v>
      </c>
      <c r="LQ30" s="12"/>
      <c r="LR30" s="15"/>
      <c r="LS30" s="9" t="s">
        <v>366</v>
      </c>
      <c r="LT30" s="102" t="s">
        <v>473</v>
      </c>
      <c r="LV30" s="12"/>
      <c r="LW30" s="15"/>
      <c r="LX30" s="9" t="s">
        <v>366</v>
      </c>
      <c r="LY30" s="102" t="s">
        <v>307</v>
      </c>
      <c r="MA30" s="12"/>
      <c r="MB30" s="15"/>
      <c r="MC30" s="9" t="s">
        <v>366</v>
      </c>
      <c r="MD30" s="102" t="s">
        <v>396</v>
      </c>
      <c r="MF30" s="12"/>
      <c r="MG30" s="15"/>
      <c r="MH30" s="9" t="s">
        <v>366</v>
      </c>
      <c r="MI30" s="102" t="s">
        <v>294</v>
      </c>
      <c r="MK30" s="12"/>
      <c r="ML30" s="15"/>
      <c r="MM30" s="9" t="s">
        <v>366</v>
      </c>
      <c r="MN30" s="114" t="s">
        <v>347</v>
      </c>
      <c r="MP30" s="12"/>
      <c r="MQ30" s="15"/>
      <c r="MR30" s="9" t="s">
        <v>366</v>
      </c>
      <c r="MS30" s="102" t="s">
        <v>290</v>
      </c>
      <c r="MU30" s="12"/>
      <c r="MV30" s="15"/>
      <c r="MW30" s="9" t="s">
        <v>366</v>
      </c>
      <c r="MX30" s="102" t="s">
        <v>268</v>
      </c>
      <c r="MZ30" s="12"/>
      <c r="NA30" s="15"/>
      <c r="NB30" s="9" t="s">
        <v>366</v>
      </c>
      <c r="NC30" s="102" t="s">
        <v>473</v>
      </c>
      <c r="NE30" s="12"/>
      <c r="NF30" s="15"/>
      <c r="NG30" s="9" t="s">
        <v>366</v>
      </c>
      <c r="NH30" s="102" t="s">
        <v>269</v>
      </c>
      <c r="NJ30" s="12"/>
      <c r="NK30" s="15"/>
      <c r="NL30" s="9" t="s">
        <v>366</v>
      </c>
      <c r="NM30" s="102" t="s">
        <v>473</v>
      </c>
      <c r="NO30" s="12"/>
      <c r="NP30" s="15"/>
      <c r="NQ30" s="9" t="s">
        <v>366</v>
      </c>
      <c r="NR30" s="102" t="s">
        <v>320</v>
      </c>
      <c r="NT30" s="12"/>
      <c r="NU30" s="15"/>
      <c r="NV30" s="9" t="s">
        <v>366</v>
      </c>
      <c r="NW30" s="102" t="s">
        <v>322</v>
      </c>
      <c r="NY30" s="12"/>
      <c r="NZ30" s="15"/>
      <c r="OA30" s="9" t="s">
        <v>366</v>
      </c>
      <c r="OB30" s="102" t="s">
        <v>322</v>
      </c>
      <c r="OD30" s="12"/>
      <c r="OE30" s="15"/>
      <c r="OF30" s="9" t="s">
        <v>366</v>
      </c>
      <c r="OG30" s="102" t="s">
        <v>286</v>
      </c>
      <c r="OI30" s="12"/>
      <c r="OJ30" s="15"/>
      <c r="OK30" s="9" t="s">
        <v>366</v>
      </c>
      <c r="OL30" s="102" t="s">
        <v>322</v>
      </c>
      <c r="ON30" s="12"/>
      <c r="OO30" s="15"/>
      <c r="OP30" s="9" t="s">
        <v>366</v>
      </c>
      <c r="OQ30" s="102" t="s">
        <v>307</v>
      </c>
      <c r="OS30" s="12"/>
      <c r="OT30" s="15"/>
      <c r="OU30" s="9" t="s">
        <v>366</v>
      </c>
      <c r="OV30" s="102" t="s">
        <v>269</v>
      </c>
      <c r="OX30" s="12"/>
      <c r="OY30" s="15"/>
      <c r="OZ30" s="9" t="s">
        <v>366</v>
      </c>
      <c r="PA30" s="22" t="s">
        <v>473</v>
      </c>
      <c r="PC30" s="12"/>
      <c r="PD30" s="15"/>
      <c r="PE30" s="9" t="s">
        <v>366</v>
      </c>
      <c r="PF30" s="102" t="s">
        <v>473</v>
      </c>
      <c r="PH30" s="12"/>
      <c r="PI30" s="15"/>
      <c r="PJ30" s="9" t="s">
        <v>366</v>
      </c>
      <c r="PK30" s="22" t="s">
        <v>322</v>
      </c>
      <c r="PM30" s="12"/>
      <c r="PN30" s="15"/>
      <c r="PO30" s="9" t="s">
        <v>366</v>
      </c>
      <c r="PP30" s="102" t="s">
        <v>345</v>
      </c>
      <c r="PR30" s="12"/>
      <c r="PS30" s="15"/>
      <c r="PT30" s="9" t="s">
        <v>366</v>
      </c>
      <c r="PU30" s="102" t="s">
        <v>345</v>
      </c>
      <c r="PW30" s="12"/>
      <c r="PX30" s="15"/>
      <c r="PY30" s="9" t="s">
        <v>366</v>
      </c>
      <c r="PZ30" s="102" t="s">
        <v>276</v>
      </c>
      <c r="QB30" s="12"/>
      <c r="QC30" s="15"/>
      <c r="QD30" s="9" t="s">
        <v>366</v>
      </c>
      <c r="QE30" s="102" t="s">
        <v>307</v>
      </c>
      <c r="QG30" s="12"/>
      <c r="QH30" s="15"/>
      <c r="QI30" s="9" t="s">
        <v>366</v>
      </c>
      <c r="QJ30" s="102" t="s">
        <v>352</v>
      </c>
      <c r="QL30" s="12"/>
      <c r="QM30" s="15"/>
      <c r="QN30" s="9" t="s">
        <v>366</v>
      </c>
      <c r="QO30" s="102" t="s">
        <v>269</v>
      </c>
      <c r="QQ30" s="12"/>
      <c r="QR30" s="15"/>
      <c r="QS30" s="9" t="s">
        <v>366</v>
      </c>
      <c r="QT30" s="118" t="s">
        <v>269</v>
      </c>
      <c r="QV30" s="12"/>
      <c r="QW30" s="15"/>
      <c r="QX30" s="9" t="s">
        <v>366</v>
      </c>
      <c r="QY30" s="111" t="s">
        <v>347</v>
      </c>
      <c r="RA30" s="12"/>
      <c r="RB30" s="15"/>
      <c r="RC30" s="9" t="s">
        <v>366</v>
      </c>
      <c r="RD30" s="102" t="s">
        <v>322</v>
      </c>
      <c r="RF30" s="12"/>
      <c r="RG30" s="15"/>
      <c r="RH30" s="9" t="s">
        <v>366</v>
      </c>
      <c r="RI30" s="102" t="s">
        <v>307</v>
      </c>
      <c r="RK30" s="12"/>
      <c r="RL30" s="15"/>
      <c r="RM30" s="9" t="s">
        <v>366</v>
      </c>
      <c r="RN30" s="22" t="s">
        <v>337</v>
      </c>
      <c r="RP30" s="12"/>
      <c r="RQ30" s="15"/>
      <c r="RR30" s="9" t="s">
        <v>366</v>
      </c>
      <c r="RS30" s="102" t="s">
        <v>286</v>
      </c>
      <c r="RU30" s="12"/>
      <c r="RV30" s="15"/>
      <c r="RW30" s="9" t="s">
        <v>366</v>
      </c>
      <c r="RX30" s="102" t="s">
        <v>369</v>
      </c>
      <c r="RZ30" s="12"/>
      <c r="SA30" s="15"/>
      <c r="SB30" s="9" t="s">
        <v>366</v>
      </c>
      <c r="SC30" s="117" t="s">
        <v>307</v>
      </c>
      <c r="SE30" s="12"/>
      <c r="SF30" s="15"/>
      <c r="SG30" s="9" t="s">
        <v>366</v>
      </c>
      <c r="SH30" s="102" t="s">
        <v>276</v>
      </c>
      <c r="SJ30" s="12"/>
      <c r="SK30" s="15"/>
      <c r="SL30" s="9" t="s">
        <v>366</v>
      </c>
      <c r="SM30" s="102" t="s">
        <v>294</v>
      </c>
      <c r="SO30" s="12"/>
      <c r="SP30" s="15"/>
      <c r="SQ30" s="9" t="s">
        <v>366</v>
      </c>
      <c r="SR30" s="102" t="s">
        <v>524</v>
      </c>
      <c r="ST30" s="12"/>
      <c r="SU30" s="15"/>
      <c r="SV30" s="9" t="s">
        <v>366</v>
      </c>
      <c r="SW30" s="102" t="s">
        <v>455</v>
      </c>
      <c r="SY30" s="12"/>
      <c r="SZ30" s="15"/>
      <c r="TA30" s="9" t="s">
        <v>366</v>
      </c>
      <c r="TB30" s="102" t="s">
        <v>337</v>
      </c>
      <c r="TD30" s="12"/>
      <c r="TE30" s="15"/>
      <c r="TF30" s="9" t="s">
        <v>366</v>
      </c>
      <c r="TG30" s="102" t="s">
        <v>276</v>
      </c>
      <c r="TI30" s="12"/>
      <c r="TJ30" s="15"/>
      <c r="TK30" s="9" t="s">
        <v>366</v>
      </c>
      <c r="TL30" s="102" t="s">
        <v>473</v>
      </c>
      <c r="TN30" s="12"/>
      <c r="TO30" s="15"/>
      <c r="TP30" s="9" t="s">
        <v>366</v>
      </c>
      <c r="TQ30" s="102" t="s">
        <v>268</v>
      </c>
      <c r="TS30" s="12"/>
      <c r="TT30" s="15"/>
      <c r="TU30" s="9" t="s">
        <v>366</v>
      </c>
      <c r="TV30" s="102" t="s">
        <v>715</v>
      </c>
      <c r="TX30" s="12"/>
      <c r="TY30" s="15"/>
      <c r="TZ30" s="9" t="s">
        <v>366</v>
      </c>
      <c r="UA30" s="102" t="s">
        <v>345</v>
      </c>
      <c r="UC30" s="12"/>
      <c r="UD30" s="15"/>
      <c r="UE30" s="9" t="s">
        <v>366</v>
      </c>
      <c r="UF30" s="102" t="s">
        <v>268</v>
      </c>
      <c r="UH30" s="12"/>
      <c r="UI30" s="15"/>
      <c r="UJ30" s="9" t="s">
        <v>366</v>
      </c>
      <c r="UK30" s="102" t="s">
        <v>322</v>
      </c>
      <c r="UM30" s="12"/>
      <c r="UN30" s="15"/>
      <c r="UO30" s="9" t="s">
        <v>366</v>
      </c>
      <c r="UP30" s="102" t="s">
        <v>276</v>
      </c>
      <c r="UR30" s="12"/>
      <c r="US30" s="15"/>
      <c r="UT30" s="9" t="s">
        <v>366</v>
      </c>
      <c r="UU30" s="102" t="s">
        <v>290</v>
      </c>
      <c r="UW30" s="12"/>
      <c r="UX30" s="15"/>
      <c r="UY30" s="9" t="s">
        <v>366</v>
      </c>
      <c r="UZ30" s="102" t="s">
        <v>350</v>
      </c>
      <c r="VB30" s="12"/>
      <c r="VC30" s="15"/>
      <c r="VD30" s="9" t="s">
        <v>366</v>
      </c>
      <c r="VE30" s="102" t="s">
        <v>269</v>
      </c>
      <c r="VG30" s="12"/>
      <c r="VH30" s="15"/>
      <c r="VI30" s="9" t="s">
        <v>366</v>
      </c>
      <c r="VJ30" s="102" t="s">
        <v>322</v>
      </c>
      <c r="VL30" s="12"/>
      <c r="VM30" s="15"/>
      <c r="VN30" s="9" t="s">
        <v>366</v>
      </c>
      <c r="VO30" s="102" t="s">
        <v>322</v>
      </c>
      <c r="VQ30" s="12"/>
      <c r="VR30" s="15"/>
      <c r="VS30" s="9" t="s">
        <v>366</v>
      </c>
      <c r="VT30" s="102" t="s">
        <v>322</v>
      </c>
      <c r="VV30" s="12"/>
      <c r="VW30" s="15"/>
      <c r="VX30" s="9" t="s">
        <v>366</v>
      </c>
      <c r="VY30" s="102" t="s">
        <v>322</v>
      </c>
      <c r="WA30" s="12"/>
      <c r="WB30" s="15"/>
      <c r="WC30" s="9" t="s">
        <v>366</v>
      </c>
      <c r="WD30" s="22" t="s">
        <v>294</v>
      </c>
      <c r="WF30" s="12"/>
      <c r="WG30" s="15"/>
      <c r="WH30" s="9" t="s">
        <v>366</v>
      </c>
      <c r="WI30" s="102" t="s">
        <v>352</v>
      </c>
      <c r="WK30" s="12"/>
      <c r="WL30" s="15"/>
      <c r="WM30" s="9" t="s">
        <v>366</v>
      </c>
      <c r="WN30" s="102" t="s">
        <v>290</v>
      </c>
      <c r="WP30" s="12"/>
      <c r="WQ30" s="15"/>
      <c r="WR30" s="9" t="s">
        <v>366</v>
      </c>
      <c r="WS30" s="22" t="s">
        <v>268</v>
      </c>
      <c r="WU30" s="12"/>
      <c r="WV30" s="15"/>
      <c r="WW30" s="9" t="s">
        <v>366</v>
      </c>
      <c r="WX30" s="22" t="s">
        <v>307</v>
      </c>
      <c r="WZ30" s="12"/>
      <c r="XA30" s="15"/>
      <c r="XB30" s="9" t="s">
        <v>366</v>
      </c>
      <c r="XC30" s="102" t="s">
        <v>269</v>
      </c>
      <c r="XE30" s="12"/>
      <c r="XF30" s="15"/>
      <c r="XG30" s="9" t="s">
        <v>366</v>
      </c>
      <c r="XH30" s="102" t="s">
        <v>312</v>
      </c>
      <c r="XJ30" s="12"/>
      <c r="XK30" s="15"/>
      <c r="XL30" s="9" t="s">
        <v>366</v>
      </c>
      <c r="XM30" s="102" t="s">
        <v>307</v>
      </c>
      <c r="XO30" s="12"/>
      <c r="XP30" s="15"/>
      <c r="XQ30" s="9" t="s">
        <v>366</v>
      </c>
      <c r="XR30" s="102" t="s">
        <v>286</v>
      </c>
      <c r="XT30" s="12"/>
      <c r="XU30" s="15"/>
      <c r="XV30" s="9" t="s">
        <v>366</v>
      </c>
      <c r="XW30" s="102" t="s">
        <v>307</v>
      </c>
      <c r="XY30" s="12"/>
      <c r="XZ30" s="15"/>
      <c r="YA30" s="9" t="s">
        <v>366</v>
      </c>
      <c r="YB30" s="102" t="s">
        <v>294</v>
      </c>
      <c r="YD30" s="12"/>
      <c r="YE30" s="15"/>
      <c r="YF30" s="9" t="s">
        <v>366</v>
      </c>
      <c r="YG30" s="102" t="s">
        <v>358</v>
      </c>
      <c r="YI30" s="12"/>
      <c r="YJ30" s="15"/>
      <c r="YK30" s="9" t="s">
        <v>366</v>
      </c>
      <c r="YL30" s="22" t="s">
        <v>347</v>
      </c>
      <c r="YN30" s="12"/>
      <c r="YO30" s="15"/>
      <c r="YP30" s="9" t="s">
        <v>366</v>
      </c>
      <c r="YQ30" s="102" t="s">
        <v>286</v>
      </c>
      <c r="YS30" s="12"/>
      <c r="YT30" s="15"/>
      <c r="YU30" s="9" t="s">
        <v>366</v>
      </c>
      <c r="YV30" s="22" t="s">
        <v>473</v>
      </c>
      <c r="YX30" s="12"/>
      <c r="YY30" s="15"/>
      <c r="YZ30" s="9" t="s">
        <v>366</v>
      </c>
      <c r="ZA30" s="102" t="s">
        <v>473</v>
      </c>
      <c r="ZC30" s="12"/>
      <c r="ZD30" s="15"/>
    </row>
    <row r="31" spans="1:680" s="10" customFormat="1">
      <c r="A31" s="9" t="s">
        <v>368</v>
      </c>
      <c r="B31" s="111" t="s">
        <v>307</v>
      </c>
      <c r="D31" s="12"/>
      <c r="E31" s="112"/>
      <c r="F31" s="9" t="s">
        <v>368</v>
      </c>
      <c r="G31" s="102" t="s">
        <v>337</v>
      </c>
      <c r="I31" s="12"/>
      <c r="J31" s="112"/>
      <c r="K31" s="9" t="s">
        <v>368</v>
      </c>
      <c r="L31" s="102" t="s">
        <v>318</v>
      </c>
      <c r="N31" s="12"/>
      <c r="O31" s="112"/>
      <c r="P31" s="9" t="s">
        <v>368</v>
      </c>
      <c r="Q31" s="102" t="s">
        <v>307</v>
      </c>
      <c r="S31" s="12"/>
      <c r="T31" s="112"/>
      <c r="U31" s="9" t="s">
        <v>368</v>
      </c>
      <c r="V31" s="102" t="s">
        <v>269</v>
      </c>
      <c r="X31" s="12"/>
      <c r="Y31" s="112"/>
      <c r="Z31" s="9" t="s">
        <v>368</v>
      </c>
      <c r="AA31" s="102" t="s">
        <v>294</v>
      </c>
      <c r="AC31" s="12"/>
      <c r="AD31" s="112"/>
      <c r="AE31" s="9" t="s">
        <v>368</v>
      </c>
      <c r="AF31" s="102" t="s">
        <v>268</v>
      </c>
      <c r="AH31" s="12"/>
      <c r="AI31" s="112"/>
      <c r="AJ31" s="9" t="s">
        <v>368</v>
      </c>
      <c r="AK31" s="102" t="s">
        <v>294</v>
      </c>
      <c r="AM31" s="12"/>
      <c r="AN31" s="112"/>
      <c r="AO31" s="9" t="s">
        <v>368</v>
      </c>
      <c r="AP31" s="102" t="s">
        <v>268</v>
      </c>
      <c r="AR31" s="12"/>
      <c r="AS31" s="112"/>
      <c r="AT31" s="9" t="s">
        <v>368</v>
      </c>
      <c r="AU31" s="102" t="s">
        <v>322</v>
      </c>
      <c r="AW31" s="12"/>
      <c r="AX31" s="112"/>
      <c r="AY31" s="9" t="s">
        <v>368</v>
      </c>
      <c r="AZ31" s="102" t="s">
        <v>294</v>
      </c>
      <c r="BB31" s="12"/>
      <c r="BC31" s="112"/>
      <c r="BD31" s="9" t="s">
        <v>368</v>
      </c>
      <c r="BE31" s="102" t="s">
        <v>307</v>
      </c>
      <c r="BG31" s="12"/>
      <c r="BH31" s="112"/>
      <c r="BI31" s="9" t="s">
        <v>368</v>
      </c>
      <c r="BJ31" s="102" t="s">
        <v>473</v>
      </c>
      <c r="BL31" s="12"/>
      <c r="BM31" s="112"/>
      <c r="BN31" s="9" t="s">
        <v>368</v>
      </c>
      <c r="BO31" s="102" t="s">
        <v>286</v>
      </c>
      <c r="BQ31" s="12"/>
      <c r="BR31" s="112"/>
      <c r="BS31" s="9" t="s">
        <v>368</v>
      </c>
      <c r="BT31" s="102" t="s">
        <v>307</v>
      </c>
      <c r="BV31" s="12"/>
      <c r="BW31" s="112"/>
      <c r="BX31" s="9" t="s">
        <v>368</v>
      </c>
      <c r="BY31" s="102" t="s">
        <v>307</v>
      </c>
      <c r="CA31" s="12"/>
      <c r="CB31" s="112"/>
      <c r="CC31" s="9" t="s">
        <v>368</v>
      </c>
      <c r="CD31" s="102" t="s">
        <v>307</v>
      </c>
      <c r="CF31" s="12"/>
      <c r="CG31" s="112"/>
      <c r="CH31" s="9" t="s">
        <v>368</v>
      </c>
      <c r="CI31" s="102" t="s">
        <v>473</v>
      </c>
      <c r="CK31" s="12"/>
      <c r="CL31" s="112"/>
      <c r="CM31" s="9" t="s">
        <v>368</v>
      </c>
      <c r="CN31" s="102" t="s">
        <v>322</v>
      </c>
      <c r="CP31" s="12"/>
      <c r="CQ31" s="112"/>
      <c r="CR31" s="9" t="s">
        <v>368</v>
      </c>
      <c r="CS31" s="102" t="s">
        <v>307</v>
      </c>
      <c r="CU31" s="12"/>
      <c r="CV31" s="112"/>
      <c r="CW31" s="9" t="s">
        <v>368</v>
      </c>
      <c r="CX31" s="102" t="s">
        <v>290</v>
      </c>
      <c r="CZ31" s="12"/>
      <c r="DA31" s="112"/>
      <c r="DB31" s="9" t="s">
        <v>368</v>
      </c>
      <c r="DC31" s="102" t="s">
        <v>337</v>
      </c>
      <c r="DE31" s="12"/>
      <c r="DF31" s="112"/>
      <c r="DG31" s="9" t="s">
        <v>368</v>
      </c>
      <c r="DH31" s="102" t="s">
        <v>448</v>
      </c>
      <c r="DJ31" s="12"/>
      <c r="DK31" s="112"/>
      <c r="DL31" s="9" t="s">
        <v>368</v>
      </c>
      <c r="DM31" s="102" t="s">
        <v>307</v>
      </c>
      <c r="DO31" s="12"/>
      <c r="DP31" s="112"/>
      <c r="DQ31" s="9" t="s">
        <v>368</v>
      </c>
      <c r="DR31" s="102" t="s">
        <v>352</v>
      </c>
      <c r="DT31" s="12"/>
      <c r="DU31" s="112"/>
      <c r="DV31" s="9" t="s">
        <v>368</v>
      </c>
      <c r="DW31" s="102" t="s">
        <v>347</v>
      </c>
      <c r="DY31" s="12"/>
      <c r="DZ31" s="112"/>
      <c r="EA31" s="9" t="s">
        <v>368</v>
      </c>
      <c r="EB31" s="102" t="s">
        <v>307</v>
      </c>
      <c r="ED31" s="12"/>
      <c r="EE31" s="112"/>
      <c r="EF31" s="9" t="s">
        <v>368</v>
      </c>
      <c r="EG31" s="102" t="s">
        <v>269</v>
      </c>
      <c r="EI31" s="12"/>
      <c r="EJ31" s="112"/>
      <c r="EK31" s="9" t="s">
        <v>368</v>
      </c>
      <c r="EL31" s="102" t="s">
        <v>473</v>
      </c>
      <c r="EN31" s="12"/>
      <c r="EO31" s="112"/>
      <c r="EP31" s="9" t="s">
        <v>368</v>
      </c>
      <c r="EQ31" s="102" t="s">
        <v>347</v>
      </c>
      <c r="ES31" s="12"/>
      <c r="ET31" s="112"/>
      <c r="EU31" s="9" t="s">
        <v>368</v>
      </c>
      <c r="EV31" s="102" t="s">
        <v>307</v>
      </c>
      <c r="EX31" s="12"/>
      <c r="EY31" s="112"/>
      <c r="EZ31" s="9" t="s">
        <v>368</v>
      </c>
      <c r="FA31" s="102" t="s">
        <v>286</v>
      </c>
      <c r="FC31" s="12"/>
      <c r="FD31" s="112"/>
      <c r="FE31" s="9" t="s">
        <v>368</v>
      </c>
      <c r="FF31" s="102" t="s">
        <v>369</v>
      </c>
      <c r="FH31" s="12"/>
      <c r="FI31" s="112"/>
      <c r="FJ31" s="9" t="s">
        <v>368</v>
      </c>
      <c r="FK31" s="102" t="s">
        <v>347</v>
      </c>
      <c r="FM31" s="12"/>
      <c r="FN31" s="112"/>
      <c r="FO31" s="9" t="s">
        <v>368</v>
      </c>
      <c r="FP31" s="102" t="s">
        <v>290</v>
      </c>
      <c r="FR31" s="12"/>
      <c r="FS31" s="112"/>
      <c r="FT31" s="9" t="s">
        <v>368</v>
      </c>
      <c r="FU31" s="102" t="s">
        <v>345</v>
      </c>
      <c r="FW31" s="12"/>
      <c r="FX31" s="112"/>
      <c r="FY31" s="9" t="s">
        <v>368</v>
      </c>
      <c r="FZ31" s="102" t="s">
        <v>290</v>
      </c>
      <c r="GB31" s="12"/>
      <c r="GC31" s="112"/>
      <c r="GD31" s="9" t="s">
        <v>368</v>
      </c>
      <c r="GE31" s="102" t="s">
        <v>268</v>
      </c>
      <c r="GG31" s="12"/>
      <c r="GH31" s="112"/>
      <c r="GI31" s="9" t="s">
        <v>368</v>
      </c>
      <c r="GJ31" s="102" t="s">
        <v>358</v>
      </c>
      <c r="GL31" s="12"/>
      <c r="GM31" s="112"/>
      <c r="GN31" s="9" t="s">
        <v>368</v>
      </c>
      <c r="GO31" s="102" t="s">
        <v>347</v>
      </c>
      <c r="GQ31" s="12"/>
      <c r="GR31" s="112"/>
      <c r="GS31" s="9" t="s">
        <v>368</v>
      </c>
      <c r="GT31" s="102" t="s">
        <v>347</v>
      </c>
      <c r="GV31" s="12"/>
      <c r="GW31" s="112"/>
      <c r="GX31" s="9" t="s">
        <v>368</v>
      </c>
      <c r="GY31" s="102" t="s">
        <v>441</v>
      </c>
      <c r="HA31" s="12"/>
      <c r="HB31" s="112"/>
      <c r="HC31" s="9" t="s">
        <v>368</v>
      </c>
      <c r="HD31" s="22" t="s">
        <v>286</v>
      </c>
      <c r="HF31" s="12"/>
      <c r="HG31" s="112"/>
      <c r="HH31" s="9" t="s">
        <v>368</v>
      </c>
      <c r="HI31" s="102" t="s">
        <v>269</v>
      </c>
      <c r="HK31" s="12"/>
      <c r="HL31" s="112"/>
      <c r="HM31" s="9" t="s">
        <v>368</v>
      </c>
      <c r="HN31" s="102" t="s">
        <v>473</v>
      </c>
      <c r="HP31" s="12"/>
      <c r="HQ31" s="112"/>
      <c r="HR31" s="9" t="s">
        <v>368</v>
      </c>
      <c r="HS31" s="111" t="s">
        <v>286</v>
      </c>
      <c r="HU31" s="12"/>
      <c r="HV31" s="112"/>
      <c r="HW31" s="9" t="s">
        <v>368</v>
      </c>
      <c r="HX31" s="102" t="s">
        <v>268</v>
      </c>
      <c r="HZ31" s="12"/>
      <c r="IA31" s="112"/>
      <c r="IB31" s="9" t="s">
        <v>368</v>
      </c>
      <c r="IC31" s="102" t="s">
        <v>307</v>
      </c>
      <c r="IE31" s="12"/>
      <c r="IF31" s="112"/>
      <c r="IG31" s="9" t="s">
        <v>368</v>
      </c>
      <c r="IH31" s="102" t="s">
        <v>286</v>
      </c>
      <c r="IJ31" s="12"/>
      <c r="IK31" s="112"/>
      <c r="IL31" s="9" t="s">
        <v>368</v>
      </c>
      <c r="IM31" s="102" t="s">
        <v>352</v>
      </c>
      <c r="IO31" s="12"/>
      <c r="IP31" s="15"/>
      <c r="IQ31" s="9" t="s">
        <v>368</v>
      </c>
      <c r="IR31" s="102" t="s">
        <v>345</v>
      </c>
      <c r="IT31" s="12"/>
      <c r="IU31" s="15"/>
      <c r="IV31" s="9" t="s">
        <v>368</v>
      </c>
      <c r="IW31" s="102" t="s">
        <v>294</v>
      </c>
      <c r="IY31" s="12"/>
      <c r="IZ31" s="15"/>
      <c r="JA31" s="9" t="s">
        <v>368</v>
      </c>
      <c r="JB31" s="102" t="s">
        <v>312</v>
      </c>
      <c r="JD31" s="12"/>
      <c r="JE31" s="15"/>
      <c r="JF31" s="9" t="s">
        <v>368</v>
      </c>
      <c r="JG31" s="102" t="s">
        <v>269</v>
      </c>
      <c r="JI31" s="12"/>
      <c r="JJ31" s="15"/>
      <c r="JK31" s="9" t="s">
        <v>368</v>
      </c>
      <c r="JL31" s="102" t="s">
        <v>318</v>
      </c>
      <c r="JN31" s="12"/>
      <c r="JO31" s="15"/>
      <c r="JP31" s="9" t="s">
        <v>368</v>
      </c>
      <c r="JQ31" s="102" t="s">
        <v>268</v>
      </c>
      <c r="JS31" s="12"/>
      <c r="JT31" s="15"/>
      <c r="JU31" s="9" t="s">
        <v>368</v>
      </c>
      <c r="JV31" s="102" t="s">
        <v>294</v>
      </c>
      <c r="JX31" s="12"/>
      <c r="JY31" s="15"/>
      <c r="JZ31" s="9" t="s">
        <v>368</v>
      </c>
      <c r="KA31" s="102" t="s">
        <v>294</v>
      </c>
      <c r="KC31" s="12"/>
      <c r="KD31" s="15"/>
      <c r="KE31" s="9" t="s">
        <v>368</v>
      </c>
      <c r="KF31" s="102" t="s">
        <v>286</v>
      </c>
      <c r="KG31" s="12"/>
      <c r="KH31" s="12"/>
      <c r="KI31" s="15"/>
      <c r="KJ31" s="9" t="s">
        <v>368</v>
      </c>
      <c r="KK31" s="102" t="s">
        <v>286</v>
      </c>
      <c r="KM31" s="12"/>
      <c r="KN31" s="15"/>
      <c r="KO31" s="9" t="s">
        <v>368</v>
      </c>
      <c r="KP31" s="22" t="s">
        <v>473</v>
      </c>
      <c r="KR31" s="12"/>
      <c r="KS31" s="15"/>
      <c r="KT31" s="9" t="s">
        <v>368</v>
      </c>
      <c r="KU31" s="102" t="s">
        <v>307</v>
      </c>
      <c r="KW31" s="12"/>
      <c r="KX31" s="15"/>
      <c r="KY31" s="9" t="s">
        <v>368</v>
      </c>
      <c r="KZ31" s="102" t="s">
        <v>307</v>
      </c>
      <c r="LB31" s="12"/>
      <c r="LC31" s="15"/>
      <c r="LD31" s="9" t="s">
        <v>368</v>
      </c>
      <c r="LE31" s="102" t="s">
        <v>345</v>
      </c>
      <c r="LG31" s="12"/>
      <c r="LH31" s="15"/>
      <c r="LI31" s="9" t="s">
        <v>368</v>
      </c>
      <c r="LJ31" s="102" t="s">
        <v>326</v>
      </c>
      <c r="LL31" s="12"/>
      <c r="LM31" s="15"/>
      <c r="LN31" s="9" t="s">
        <v>368</v>
      </c>
      <c r="LO31" s="102" t="s">
        <v>276</v>
      </c>
      <c r="LQ31" s="12"/>
      <c r="LR31" s="15"/>
      <c r="LS31" s="9" t="s">
        <v>368</v>
      </c>
      <c r="LT31" s="102" t="s">
        <v>647</v>
      </c>
      <c r="LV31" s="12"/>
      <c r="LW31" s="15"/>
      <c r="LX31" s="9" t="s">
        <v>368</v>
      </c>
      <c r="LY31" s="102" t="s">
        <v>345</v>
      </c>
      <c r="MA31" s="12"/>
      <c r="MB31" s="15"/>
      <c r="MC31" s="9" t="s">
        <v>368</v>
      </c>
      <c r="MD31" s="102" t="s">
        <v>269</v>
      </c>
      <c r="MF31" s="12"/>
      <c r="MG31" s="15"/>
      <c r="MH31" s="9" t="s">
        <v>368</v>
      </c>
      <c r="MI31" s="102" t="s">
        <v>367</v>
      </c>
      <c r="MK31" s="12"/>
      <c r="ML31" s="15"/>
      <c r="MM31" s="9" t="s">
        <v>368</v>
      </c>
      <c r="MN31" s="114" t="s">
        <v>473</v>
      </c>
      <c r="MP31" s="12"/>
      <c r="MQ31" s="15"/>
      <c r="MR31" s="9" t="s">
        <v>368</v>
      </c>
      <c r="MS31" s="102" t="s">
        <v>312</v>
      </c>
      <c r="MU31" s="12"/>
      <c r="MV31" s="15"/>
      <c r="MW31" s="9" t="s">
        <v>368</v>
      </c>
      <c r="MX31" s="102" t="s">
        <v>350</v>
      </c>
      <c r="MZ31" s="12"/>
      <c r="NA31" s="15"/>
      <c r="NB31" s="9" t="s">
        <v>368</v>
      </c>
      <c r="NC31" s="102" t="s">
        <v>524</v>
      </c>
      <c r="NE31" s="12"/>
      <c r="NF31" s="15"/>
      <c r="NG31" s="9" t="s">
        <v>368</v>
      </c>
      <c r="NH31" s="102" t="s">
        <v>473</v>
      </c>
      <c r="NJ31" s="12"/>
      <c r="NK31" s="15"/>
      <c r="NL31" s="9" t="s">
        <v>368</v>
      </c>
      <c r="NM31" s="102" t="s">
        <v>358</v>
      </c>
      <c r="NO31" s="12"/>
      <c r="NP31" s="15"/>
      <c r="NQ31" s="9" t="s">
        <v>368</v>
      </c>
      <c r="NR31" s="102" t="s">
        <v>345</v>
      </c>
      <c r="NT31" s="12"/>
      <c r="NU31" s="15"/>
      <c r="NV31" s="9" t="s">
        <v>368</v>
      </c>
      <c r="NW31" s="102" t="s">
        <v>307</v>
      </c>
      <c r="NY31" s="12"/>
      <c r="NZ31" s="15"/>
      <c r="OA31" s="9" t="s">
        <v>368</v>
      </c>
      <c r="OB31" s="102" t="s">
        <v>268</v>
      </c>
      <c r="OD31" s="12"/>
      <c r="OE31" s="15"/>
      <c r="OF31" s="9" t="s">
        <v>368</v>
      </c>
      <c r="OG31" s="102" t="s">
        <v>276</v>
      </c>
      <c r="OI31" s="12"/>
      <c r="OJ31" s="15"/>
      <c r="OK31" s="9" t="s">
        <v>368</v>
      </c>
      <c r="OL31" s="102" t="s">
        <v>268</v>
      </c>
      <c r="ON31" s="12"/>
      <c r="OO31" s="15"/>
      <c r="OP31" s="9" t="s">
        <v>368</v>
      </c>
      <c r="OQ31" s="102" t="s">
        <v>358</v>
      </c>
      <c r="OS31" s="12"/>
      <c r="OT31" s="15"/>
      <c r="OU31" s="9" t="s">
        <v>368</v>
      </c>
      <c r="OV31" s="102" t="s">
        <v>307</v>
      </c>
      <c r="OX31" s="12"/>
      <c r="OY31" s="15"/>
      <c r="OZ31" s="9" t="s">
        <v>368</v>
      </c>
      <c r="PA31" s="22" t="s">
        <v>647</v>
      </c>
      <c r="PC31" s="12"/>
      <c r="PD31" s="15"/>
      <c r="PE31" s="9" t="s">
        <v>368</v>
      </c>
      <c r="PF31" s="102" t="s">
        <v>268</v>
      </c>
      <c r="PH31" s="12"/>
      <c r="PI31" s="15"/>
      <c r="PJ31" s="9" t="s">
        <v>368</v>
      </c>
      <c r="PK31" s="22" t="s">
        <v>276</v>
      </c>
      <c r="PM31" s="12"/>
      <c r="PN31" s="15"/>
      <c r="PO31" s="9" t="s">
        <v>368</v>
      </c>
      <c r="PP31" s="102" t="s">
        <v>473</v>
      </c>
      <c r="PR31" s="12"/>
      <c r="PS31" s="15"/>
      <c r="PT31" s="9" t="s">
        <v>368</v>
      </c>
      <c r="PU31" s="102" t="s">
        <v>312</v>
      </c>
      <c r="PW31" s="12"/>
      <c r="PX31" s="15"/>
      <c r="PY31" s="9" t="s">
        <v>368</v>
      </c>
      <c r="PZ31" s="102" t="s">
        <v>473</v>
      </c>
      <c r="QB31" s="12"/>
      <c r="QC31" s="15"/>
      <c r="QD31" s="9" t="s">
        <v>368</v>
      </c>
      <c r="QE31" s="102" t="s">
        <v>312</v>
      </c>
      <c r="QG31" s="12"/>
      <c r="QH31" s="15"/>
      <c r="QI31" s="9" t="s">
        <v>368</v>
      </c>
      <c r="QJ31" s="102" t="s">
        <v>312</v>
      </c>
      <c r="QL31" s="12"/>
      <c r="QM31" s="15"/>
      <c r="QN31" s="9" t="s">
        <v>368</v>
      </c>
      <c r="QO31" s="102" t="s">
        <v>455</v>
      </c>
      <c r="QQ31" s="12"/>
      <c r="QR31" s="15"/>
      <c r="QS31" s="9" t="s">
        <v>368</v>
      </c>
      <c r="QT31" s="118" t="s">
        <v>345</v>
      </c>
      <c r="QV31" s="12"/>
      <c r="QW31" s="15"/>
      <c r="QX31" s="9" t="s">
        <v>368</v>
      </c>
      <c r="QY31" s="111" t="s">
        <v>473</v>
      </c>
      <c r="RA31" s="12"/>
      <c r="RB31" s="15"/>
      <c r="RC31" s="9" t="s">
        <v>368</v>
      </c>
      <c r="RD31" s="102" t="s">
        <v>473</v>
      </c>
      <c r="RF31" s="12"/>
      <c r="RG31" s="15"/>
      <c r="RH31" s="9" t="s">
        <v>368</v>
      </c>
      <c r="RI31" s="102" t="s">
        <v>290</v>
      </c>
      <c r="RK31" s="12"/>
      <c r="RL31" s="15"/>
      <c r="RM31" s="9" t="s">
        <v>368</v>
      </c>
      <c r="RN31" s="22" t="s">
        <v>484</v>
      </c>
      <c r="RP31" s="12"/>
      <c r="RQ31" s="15"/>
      <c r="RR31" s="9" t="s">
        <v>368</v>
      </c>
      <c r="RS31" s="102" t="s">
        <v>352</v>
      </c>
      <c r="RU31" s="12"/>
      <c r="RV31" s="15"/>
      <c r="RW31" s="9" t="s">
        <v>368</v>
      </c>
      <c r="RX31" s="102" t="s">
        <v>647</v>
      </c>
      <c r="RZ31" s="12"/>
      <c r="SA31" s="15"/>
      <c r="SB31" s="9" t="s">
        <v>368</v>
      </c>
      <c r="SC31" s="117" t="s">
        <v>276</v>
      </c>
      <c r="SE31" s="12"/>
      <c r="SF31" s="15"/>
      <c r="SG31" s="9" t="s">
        <v>368</v>
      </c>
      <c r="SH31" s="102" t="s">
        <v>350</v>
      </c>
      <c r="SJ31" s="12"/>
      <c r="SK31" s="15"/>
      <c r="SL31" s="9" t="s">
        <v>368</v>
      </c>
      <c r="SM31" s="102" t="s">
        <v>312</v>
      </c>
      <c r="SO31" s="12"/>
      <c r="SP31" s="15"/>
      <c r="SQ31" s="9" t="s">
        <v>368</v>
      </c>
      <c r="SR31" s="102" t="s">
        <v>396</v>
      </c>
      <c r="ST31" s="12"/>
      <c r="SU31" s="15"/>
      <c r="SV31" s="9" t="s">
        <v>368</v>
      </c>
      <c r="SW31" s="102" t="s">
        <v>320</v>
      </c>
      <c r="SY31" s="12"/>
      <c r="SZ31" s="15"/>
      <c r="TA31" s="9" t="s">
        <v>368</v>
      </c>
      <c r="TB31" s="102" t="s">
        <v>524</v>
      </c>
      <c r="TD31" s="12"/>
      <c r="TE31" s="15"/>
      <c r="TF31" s="9" t="s">
        <v>368</v>
      </c>
      <c r="TG31" s="102" t="s">
        <v>307</v>
      </c>
      <c r="TI31" s="12"/>
      <c r="TJ31" s="15"/>
      <c r="TK31" s="9" t="s">
        <v>368</v>
      </c>
      <c r="TL31" s="102" t="s">
        <v>345</v>
      </c>
      <c r="TN31" s="12"/>
      <c r="TO31" s="15"/>
      <c r="TP31" s="9" t="s">
        <v>368</v>
      </c>
      <c r="TQ31" s="102" t="s">
        <v>473</v>
      </c>
      <c r="TS31" s="12"/>
      <c r="TT31" s="15"/>
      <c r="TU31" s="9" t="s">
        <v>368</v>
      </c>
      <c r="TV31" s="102" t="s">
        <v>369</v>
      </c>
      <c r="TX31" s="12"/>
      <c r="TY31" s="15"/>
      <c r="TZ31" s="9" t="s">
        <v>368</v>
      </c>
      <c r="UA31" s="102" t="s">
        <v>473</v>
      </c>
      <c r="UC31" s="12"/>
      <c r="UD31" s="15"/>
      <c r="UE31" s="9" t="s">
        <v>368</v>
      </c>
      <c r="UF31" s="102" t="s">
        <v>455</v>
      </c>
      <c r="UH31" s="12"/>
      <c r="UI31" s="15"/>
      <c r="UJ31" s="9" t="s">
        <v>368</v>
      </c>
      <c r="UK31" s="102" t="s">
        <v>276</v>
      </c>
      <c r="UM31" s="12"/>
      <c r="UN31" s="15"/>
      <c r="UO31" s="9" t="s">
        <v>368</v>
      </c>
      <c r="UP31" s="102" t="s">
        <v>294</v>
      </c>
      <c r="UR31" s="12"/>
      <c r="US31" s="15"/>
      <c r="UT31" s="9" t="s">
        <v>368</v>
      </c>
      <c r="UU31" s="102" t="s">
        <v>347</v>
      </c>
      <c r="UW31" s="12"/>
      <c r="UX31" s="15"/>
      <c r="UY31" s="9" t="s">
        <v>368</v>
      </c>
      <c r="UZ31" s="102" t="s">
        <v>326</v>
      </c>
      <c r="VB31" s="12"/>
      <c r="VC31" s="15"/>
      <c r="VD31" s="9" t="s">
        <v>368</v>
      </c>
      <c r="VE31" s="102" t="s">
        <v>312</v>
      </c>
      <c r="VG31" s="12"/>
      <c r="VH31" s="15"/>
      <c r="VI31" s="9" t="s">
        <v>368</v>
      </c>
      <c r="VJ31" s="102" t="s">
        <v>268</v>
      </c>
      <c r="VL31" s="12"/>
      <c r="VM31" s="15"/>
      <c r="VN31" s="9" t="s">
        <v>368</v>
      </c>
      <c r="VO31" s="102" t="s">
        <v>473</v>
      </c>
      <c r="VQ31" s="12"/>
      <c r="VR31" s="15"/>
      <c r="VS31" s="9" t="s">
        <v>368</v>
      </c>
      <c r="VT31" s="102" t="s">
        <v>439</v>
      </c>
      <c r="VV31" s="12"/>
      <c r="VW31" s="15"/>
      <c r="VX31" s="9" t="s">
        <v>368</v>
      </c>
      <c r="VY31" s="102" t="s">
        <v>269</v>
      </c>
      <c r="WA31" s="12"/>
      <c r="WB31" s="15"/>
      <c r="WC31" s="9" t="s">
        <v>368</v>
      </c>
      <c r="WD31" s="22" t="s">
        <v>473</v>
      </c>
      <c r="WF31" s="12"/>
      <c r="WG31" s="15"/>
      <c r="WH31" s="9" t="s">
        <v>368</v>
      </c>
      <c r="WI31" s="102" t="s">
        <v>290</v>
      </c>
      <c r="WK31" s="12"/>
      <c r="WL31" s="15"/>
      <c r="WM31" s="9" t="s">
        <v>368</v>
      </c>
      <c r="WN31" s="102" t="s">
        <v>276</v>
      </c>
      <c r="WP31" s="12"/>
      <c r="WQ31" s="15"/>
      <c r="WR31" s="9" t="s">
        <v>368</v>
      </c>
      <c r="WS31" s="22" t="s">
        <v>286</v>
      </c>
      <c r="WU31" s="12"/>
      <c r="WV31" s="15"/>
      <c r="WW31" s="9" t="s">
        <v>368</v>
      </c>
      <c r="WX31" s="22" t="s">
        <v>290</v>
      </c>
      <c r="WZ31" s="12"/>
      <c r="XA31" s="15"/>
      <c r="XB31" s="9" t="s">
        <v>368</v>
      </c>
      <c r="XC31" s="102" t="s">
        <v>286</v>
      </c>
      <c r="XE31" s="12"/>
      <c r="XF31" s="15"/>
      <c r="XG31" s="9" t="s">
        <v>368</v>
      </c>
      <c r="XH31" s="102" t="s">
        <v>358</v>
      </c>
      <c r="XJ31" s="12"/>
      <c r="XK31" s="15"/>
      <c r="XL31" s="9" t="s">
        <v>368</v>
      </c>
      <c r="XM31" s="102" t="s">
        <v>352</v>
      </c>
      <c r="XO31" s="12"/>
      <c r="XP31" s="15"/>
      <c r="XQ31" s="9" t="s">
        <v>368</v>
      </c>
      <c r="XR31" s="102" t="s">
        <v>276</v>
      </c>
      <c r="XT31" s="12"/>
      <c r="XU31" s="15"/>
      <c r="XV31" s="9" t="s">
        <v>368</v>
      </c>
      <c r="XW31" s="102" t="s">
        <v>473</v>
      </c>
      <c r="XY31" s="12"/>
      <c r="XZ31" s="15"/>
      <c r="YA31" s="9" t="s">
        <v>368</v>
      </c>
      <c r="YB31" s="102" t="s">
        <v>269</v>
      </c>
      <c r="YD31" s="12"/>
      <c r="YE31" s="15"/>
      <c r="YF31" s="9" t="s">
        <v>368</v>
      </c>
      <c r="YG31" s="102" t="s">
        <v>345</v>
      </c>
      <c r="YI31" s="12"/>
      <c r="YJ31" s="15"/>
      <c r="YK31" s="9" t="s">
        <v>368</v>
      </c>
      <c r="YL31" s="22" t="s">
        <v>473</v>
      </c>
      <c r="YN31" s="12"/>
      <c r="YO31" s="15"/>
      <c r="YP31" s="9" t="s">
        <v>368</v>
      </c>
      <c r="YQ31" s="102" t="s">
        <v>320</v>
      </c>
      <c r="YS31" s="12"/>
      <c r="YT31" s="15"/>
      <c r="YU31" s="9" t="s">
        <v>368</v>
      </c>
      <c r="YV31" s="22" t="s">
        <v>269</v>
      </c>
      <c r="YX31" s="12"/>
      <c r="YY31" s="15"/>
      <c r="YZ31" s="9" t="s">
        <v>368</v>
      </c>
      <c r="ZA31" s="102" t="s">
        <v>322</v>
      </c>
      <c r="ZC31" s="12"/>
      <c r="ZD31" s="15"/>
    </row>
    <row r="32" spans="1:680" s="10" customFormat="1">
      <c r="A32" s="9" t="s">
        <v>370</v>
      </c>
      <c r="B32" s="111" t="s">
        <v>473</v>
      </c>
      <c r="D32" s="12"/>
      <c r="E32" s="112"/>
      <c r="F32" s="9" t="s">
        <v>370</v>
      </c>
      <c r="G32" s="102" t="s">
        <v>276</v>
      </c>
      <c r="I32" s="12"/>
      <c r="J32" s="112"/>
      <c r="K32" s="9" t="s">
        <v>370</v>
      </c>
      <c r="L32" s="102" t="s">
        <v>322</v>
      </c>
      <c r="N32" s="12"/>
      <c r="O32" s="112"/>
      <c r="P32" s="9" t="s">
        <v>370</v>
      </c>
      <c r="Q32" s="102" t="s">
        <v>294</v>
      </c>
      <c r="S32" s="12"/>
      <c r="T32" s="112"/>
      <c r="U32" s="9" t="s">
        <v>370</v>
      </c>
      <c r="V32" s="102" t="s">
        <v>337</v>
      </c>
      <c r="X32" s="12"/>
      <c r="Y32" s="112"/>
      <c r="Z32" s="9" t="s">
        <v>370</v>
      </c>
      <c r="AA32" s="102" t="s">
        <v>473</v>
      </c>
      <c r="AC32" s="12"/>
      <c r="AD32" s="112"/>
      <c r="AE32" s="9" t="s">
        <v>370</v>
      </c>
      <c r="AF32" s="102" t="s">
        <v>269</v>
      </c>
      <c r="AH32" s="12"/>
      <c r="AI32" s="112"/>
      <c r="AJ32" s="9" t="s">
        <v>370</v>
      </c>
      <c r="AK32" s="102" t="s">
        <v>322</v>
      </c>
      <c r="AM32" s="12"/>
      <c r="AN32" s="112"/>
      <c r="AO32" s="9" t="s">
        <v>370</v>
      </c>
      <c r="AP32" s="102" t="s">
        <v>337</v>
      </c>
      <c r="AR32" s="12"/>
      <c r="AS32" s="112"/>
      <c r="AT32" s="9" t="s">
        <v>370</v>
      </c>
      <c r="AU32" s="102" t="s">
        <v>337</v>
      </c>
      <c r="AW32" s="12"/>
      <c r="AX32" s="112"/>
      <c r="AY32" s="9" t="s">
        <v>370</v>
      </c>
      <c r="AZ32" s="102" t="s">
        <v>448</v>
      </c>
      <c r="BB32" s="12"/>
      <c r="BC32" s="112"/>
      <c r="BD32" s="9" t="s">
        <v>370</v>
      </c>
      <c r="BE32" s="102" t="s">
        <v>286</v>
      </c>
      <c r="BG32" s="12"/>
      <c r="BH32" s="112"/>
      <c r="BI32" s="9" t="s">
        <v>370</v>
      </c>
      <c r="BJ32" s="102" t="s">
        <v>294</v>
      </c>
      <c r="BL32" s="12"/>
      <c r="BM32" s="112"/>
      <c r="BN32" s="9" t="s">
        <v>370</v>
      </c>
      <c r="BO32" s="102" t="s">
        <v>290</v>
      </c>
      <c r="BQ32" s="12"/>
      <c r="BR32" s="112"/>
      <c r="BS32" s="9" t="s">
        <v>370</v>
      </c>
      <c r="BT32" s="102" t="s">
        <v>268</v>
      </c>
      <c r="BV32" s="12"/>
      <c r="BW32" s="112"/>
      <c r="BX32" s="9" t="s">
        <v>370</v>
      </c>
      <c r="BY32" s="102" t="s">
        <v>484</v>
      </c>
      <c r="CA32" s="12"/>
      <c r="CB32" s="112"/>
      <c r="CC32" s="9" t="s">
        <v>370</v>
      </c>
      <c r="CD32" s="102" t="s">
        <v>322</v>
      </c>
      <c r="CF32" s="12"/>
      <c r="CG32" s="112"/>
      <c r="CH32" s="9" t="s">
        <v>370</v>
      </c>
      <c r="CI32" s="102" t="s">
        <v>347</v>
      </c>
      <c r="CK32" s="12"/>
      <c r="CL32" s="112"/>
      <c r="CM32" s="9" t="s">
        <v>370</v>
      </c>
      <c r="CN32" s="102" t="s">
        <v>276</v>
      </c>
      <c r="CP32" s="12"/>
      <c r="CQ32" s="112"/>
      <c r="CR32" s="9" t="s">
        <v>370</v>
      </c>
      <c r="CS32" s="102" t="s">
        <v>268</v>
      </c>
      <c r="CU32" s="12"/>
      <c r="CV32" s="112"/>
      <c r="CW32" s="9" t="s">
        <v>370</v>
      </c>
      <c r="CX32" s="102" t="s">
        <v>473</v>
      </c>
      <c r="CZ32" s="12"/>
      <c r="DA32" s="112"/>
      <c r="DB32" s="9" t="s">
        <v>370</v>
      </c>
      <c r="DC32" s="102" t="s">
        <v>473</v>
      </c>
      <c r="DE32" s="12"/>
      <c r="DF32" s="112"/>
      <c r="DG32" s="9" t="s">
        <v>370</v>
      </c>
      <c r="DH32" s="102" t="s">
        <v>322</v>
      </c>
      <c r="DJ32" s="12"/>
      <c r="DK32" s="112"/>
      <c r="DL32" s="9" t="s">
        <v>370</v>
      </c>
      <c r="DM32" s="102" t="s">
        <v>337</v>
      </c>
      <c r="DO32" s="12"/>
      <c r="DP32" s="112"/>
      <c r="DQ32" s="9" t="s">
        <v>370</v>
      </c>
      <c r="DR32" s="102" t="s">
        <v>269</v>
      </c>
      <c r="DT32" s="12"/>
      <c r="DU32" s="112"/>
      <c r="DV32" s="9" t="s">
        <v>370</v>
      </c>
      <c r="DW32" s="102" t="s">
        <v>286</v>
      </c>
      <c r="DY32" s="12"/>
      <c r="DZ32" s="112"/>
      <c r="EA32" s="9" t="s">
        <v>370</v>
      </c>
      <c r="EB32" s="102" t="s">
        <v>473</v>
      </c>
      <c r="ED32" s="12"/>
      <c r="EE32" s="112"/>
      <c r="EF32" s="9" t="s">
        <v>370</v>
      </c>
      <c r="EG32" s="102" t="s">
        <v>290</v>
      </c>
      <c r="EI32" s="12"/>
      <c r="EJ32" s="112"/>
      <c r="EK32" s="9" t="s">
        <v>370</v>
      </c>
      <c r="EL32" s="102" t="s">
        <v>307</v>
      </c>
      <c r="EN32" s="12"/>
      <c r="EO32" s="112"/>
      <c r="EP32" s="9" t="s">
        <v>370</v>
      </c>
      <c r="EQ32" s="102" t="s">
        <v>286</v>
      </c>
      <c r="ES32" s="12"/>
      <c r="ET32" s="112"/>
      <c r="EU32" s="9" t="s">
        <v>370</v>
      </c>
      <c r="EV32" s="102" t="s">
        <v>294</v>
      </c>
      <c r="EX32" s="12"/>
      <c r="EY32" s="112"/>
      <c r="EZ32" s="9" t="s">
        <v>370</v>
      </c>
      <c r="FA32" s="102" t="s">
        <v>473</v>
      </c>
      <c r="FC32" s="12"/>
      <c r="FD32" s="112"/>
      <c r="FE32" s="9" t="s">
        <v>370</v>
      </c>
      <c r="FF32" s="102" t="s">
        <v>286</v>
      </c>
      <c r="FH32" s="12"/>
      <c r="FI32" s="112"/>
      <c r="FJ32" s="9" t="s">
        <v>370</v>
      </c>
      <c r="FK32" s="102" t="s">
        <v>337</v>
      </c>
      <c r="FM32" s="12"/>
      <c r="FN32" s="112"/>
      <c r="FO32" s="9" t="s">
        <v>370</v>
      </c>
      <c r="FP32" s="102" t="s">
        <v>337</v>
      </c>
      <c r="FR32" s="12"/>
      <c r="FS32" s="112"/>
      <c r="FT32" s="9" t="s">
        <v>370</v>
      </c>
      <c r="FU32" s="102" t="s">
        <v>347</v>
      </c>
      <c r="FW32" s="12"/>
      <c r="FX32" s="112"/>
      <c r="FY32" s="9" t="s">
        <v>370</v>
      </c>
      <c r="FZ32" s="102" t="s">
        <v>286</v>
      </c>
      <c r="GB32" s="12"/>
      <c r="GC32" s="112"/>
      <c r="GD32" s="9" t="s">
        <v>370</v>
      </c>
      <c r="GE32" s="102" t="s">
        <v>322</v>
      </c>
      <c r="GG32" s="12"/>
      <c r="GH32" s="112"/>
      <c r="GI32" s="9" t="s">
        <v>370</v>
      </c>
      <c r="GJ32" s="102" t="s">
        <v>312</v>
      </c>
      <c r="GL32" s="12"/>
      <c r="GM32" s="112"/>
      <c r="GN32" s="9" t="s">
        <v>370</v>
      </c>
      <c r="GO32" s="102" t="s">
        <v>290</v>
      </c>
      <c r="GQ32" s="12"/>
      <c r="GR32" s="112"/>
      <c r="GS32" s="9" t="s">
        <v>370</v>
      </c>
      <c r="GT32" s="102" t="s">
        <v>326</v>
      </c>
      <c r="GV32" s="12"/>
      <c r="GW32" s="112"/>
      <c r="GX32" s="9" t="s">
        <v>370</v>
      </c>
      <c r="GY32" s="102" t="s">
        <v>358</v>
      </c>
      <c r="HA32" s="12"/>
      <c r="HB32" s="112"/>
      <c r="HC32" s="9" t="s">
        <v>370</v>
      </c>
      <c r="HD32" s="22" t="s">
        <v>269</v>
      </c>
      <c r="HF32" s="12"/>
      <c r="HG32" s="112"/>
      <c r="HH32" s="9" t="s">
        <v>370</v>
      </c>
      <c r="HI32" s="102" t="s">
        <v>322</v>
      </c>
      <c r="HK32" s="12"/>
      <c r="HL32" s="112"/>
      <c r="HM32" s="9" t="s">
        <v>370</v>
      </c>
      <c r="HN32" s="102" t="s">
        <v>396</v>
      </c>
      <c r="HP32" s="12"/>
      <c r="HQ32" s="112"/>
      <c r="HR32" s="9" t="s">
        <v>370</v>
      </c>
      <c r="HS32" s="111" t="s">
        <v>473</v>
      </c>
      <c r="HU32" s="12"/>
      <c r="HV32" s="112"/>
      <c r="HW32" s="9" t="s">
        <v>370</v>
      </c>
      <c r="HX32" s="102" t="s">
        <v>269</v>
      </c>
      <c r="HZ32" s="12"/>
      <c r="IA32" s="112"/>
      <c r="IB32" s="9" t="s">
        <v>370</v>
      </c>
      <c r="IC32" s="102" t="s">
        <v>358</v>
      </c>
      <c r="IE32" s="12"/>
      <c r="IF32" s="112"/>
      <c r="IG32" s="9" t="s">
        <v>370</v>
      </c>
      <c r="IH32" s="102" t="s">
        <v>337</v>
      </c>
      <c r="IJ32" s="12"/>
      <c r="IK32" s="112"/>
      <c r="IL32" s="9" t="s">
        <v>370</v>
      </c>
      <c r="IM32" s="102" t="s">
        <v>322</v>
      </c>
      <c r="IO32" s="12"/>
      <c r="IP32" s="15"/>
      <c r="IQ32" s="9" t="s">
        <v>370</v>
      </c>
      <c r="IR32" s="102" t="s">
        <v>352</v>
      </c>
      <c r="IT32" s="12"/>
      <c r="IU32" s="15"/>
      <c r="IV32" s="9" t="s">
        <v>370</v>
      </c>
      <c r="IW32" s="102" t="s">
        <v>337</v>
      </c>
      <c r="IY32" s="12"/>
      <c r="IZ32" s="15"/>
      <c r="JA32" s="9" t="s">
        <v>370</v>
      </c>
      <c r="JB32" s="102" t="s">
        <v>524</v>
      </c>
      <c r="JD32" s="12"/>
      <c r="JE32" s="15"/>
      <c r="JF32" s="9" t="s">
        <v>370</v>
      </c>
      <c r="JG32" s="102" t="s">
        <v>268</v>
      </c>
      <c r="JI32" s="12"/>
      <c r="JJ32" s="15"/>
      <c r="JK32" s="9" t="s">
        <v>370</v>
      </c>
      <c r="JL32" s="102" t="s">
        <v>345</v>
      </c>
      <c r="JN32" s="12"/>
      <c r="JO32" s="15"/>
      <c r="JP32" s="9" t="s">
        <v>370</v>
      </c>
      <c r="JQ32" s="102" t="s">
        <v>312</v>
      </c>
      <c r="JS32" s="12"/>
      <c r="JT32" s="15"/>
      <c r="JU32" s="9" t="s">
        <v>370</v>
      </c>
      <c r="JV32" s="102" t="s">
        <v>524</v>
      </c>
      <c r="JX32" s="12"/>
      <c r="JY32" s="15"/>
      <c r="JZ32" s="9" t="s">
        <v>370</v>
      </c>
      <c r="KA32" s="102" t="s">
        <v>268</v>
      </c>
      <c r="KC32" s="12"/>
      <c r="KD32" s="15"/>
      <c r="KE32" s="9" t="s">
        <v>370</v>
      </c>
      <c r="KF32" s="102" t="s">
        <v>322</v>
      </c>
      <c r="KG32" s="12"/>
      <c r="KH32" s="12"/>
      <c r="KI32" s="15"/>
      <c r="KJ32" s="9" t="s">
        <v>370</v>
      </c>
      <c r="KK32" s="102" t="s">
        <v>290</v>
      </c>
      <c r="KM32" s="12"/>
      <c r="KN32" s="15"/>
      <c r="KO32" s="9" t="s">
        <v>370</v>
      </c>
      <c r="KP32" s="22" t="s">
        <v>322</v>
      </c>
      <c r="KR32" s="12"/>
      <c r="KS32" s="15"/>
      <c r="KT32" s="9" t="s">
        <v>370</v>
      </c>
      <c r="KU32" s="102" t="s">
        <v>473</v>
      </c>
      <c r="KW32" s="12"/>
      <c r="KX32" s="15"/>
      <c r="KY32" s="9" t="s">
        <v>370</v>
      </c>
      <c r="KZ32" s="102" t="s">
        <v>347</v>
      </c>
      <c r="LB32" s="12"/>
      <c r="LC32" s="15"/>
      <c r="LD32" s="9" t="s">
        <v>370</v>
      </c>
      <c r="LE32" s="102" t="s">
        <v>269</v>
      </c>
      <c r="LG32" s="12"/>
      <c r="LH32" s="15"/>
      <c r="LI32" s="9" t="s">
        <v>370</v>
      </c>
      <c r="LJ32" s="102" t="s">
        <v>441</v>
      </c>
      <c r="LL32" s="12"/>
      <c r="LM32" s="15"/>
      <c r="LN32" s="9" t="s">
        <v>370</v>
      </c>
      <c r="LO32" s="102" t="s">
        <v>369</v>
      </c>
      <c r="LQ32" s="12"/>
      <c r="LR32" s="15"/>
      <c r="LS32" s="9" t="s">
        <v>370</v>
      </c>
      <c r="LT32" s="102" t="s">
        <v>269</v>
      </c>
      <c r="LV32" s="12"/>
      <c r="LW32" s="15"/>
      <c r="LX32" s="9" t="s">
        <v>370</v>
      </c>
      <c r="LY32" s="102" t="s">
        <v>337</v>
      </c>
      <c r="MA32" s="12"/>
      <c r="MB32" s="15"/>
      <c r="MC32" s="9" t="s">
        <v>370</v>
      </c>
      <c r="MD32" s="102" t="s">
        <v>312</v>
      </c>
      <c r="MF32" s="12"/>
      <c r="MG32" s="15"/>
      <c r="MH32" s="9" t="s">
        <v>370</v>
      </c>
      <c r="MI32" s="102" t="s">
        <v>312</v>
      </c>
      <c r="MK32" s="12"/>
      <c r="ML32" s="15"/>
      <c r="MM32" s="9" t="s">
        <v>370</v>
      </c>
      <c r="MN32" s="114" t="s">
        <v>269</v>
      </c>
      <c r="MP32" s="12"/>
      <c r="MQ32" s="15"/>
      <c r="MR32" s="9" t="s">
        <v>370</v>
      </c>
      <c r="MS32" s="102" t="s">
        <v>294</v>
      </c>
      <c r="MU32" s="12"/>
      <c r="MV32" s="15"/>
      <c r="MW32" s="9" t="s">
        <v>370</v>
      </c>
      <c r="MX32" s="102" t="s">
        <v>484</v>
      </c>
      <c r="MZ32" s="12"/>
      <c r="NA32" s="15"/>
      <c r="NB32" s="9" t="s">
        <v>370</v>
      </c>
      <c r="NC32" s="102" t="s">
        <v>269</v>
      </c>
      <c r="NE32" s="12"/>
      <c r="NF32" s="15"/>
      <c r="NG32" s="9" t="s">
        <v>370</v>
      </c>
      <c r="NH32" s="102" t="s">
        <v>294</v>
      </c>
      <c r="NJ32" s="12"/>
      <c r="NK32" s="15"/>
      <c r="NL32" s="9" t="s">
        <v>370</v>
      </c>
      <c r="NM32" s="102" t="s">
        <v>269</v>
      </c>
      <c r="NO32" s="12"/>
      <c r="NP32" s="15"/>
      <c r="NQ32" s="9" t="s">
        <v>370</v>
      </c>
      <c r="NR32" s="102" t="s">
        <v>347</v>
      </c>
      <c r="NT32" s="12"/>
      <c r="NU32" s="15"/>
      <c r="NV32" s="9" t="s">
        <v>370</v>
      </c>
      <c r="NW32" s="102" t="s">
        <v>268</v>
      </c>
      <c r="NY32" s="12"/>
      <c r="NZ32" s="15"/>
      <c r="OA32" s="9" t="s">
        <v>370</v>
      </c>
      <c r="OB32" s="102" t="s">
        <v>269</v>
      </c>
      <c r="OD32" s="12"/>
      <c r="OE32" s="15"/>
      <c r="OF32" s="9" t="s">
        <v>370</v>
      </c>
      <c r="OG32" s="102" t="s">
        <v>307</v>
      </c>
      <c r="OI32" s="12"/>
      <c r="OJ32" s="15"/>
      <c r="OK32" s="9" t="s">
        <v>370</v>
      </c>
      <c r="OL32" s="102" t="s">
        <v>312</v>
      </c>
      <c r="ON32" s="12"/>
      <c r="OO32" s="15"/>
      <c r="OP32" s="9" t="s">
        <v>370</v>
      </c>
      <c r="OQ32" s="102" t="s">
        <v>322</v>
      </c>
      <c r="OS32" s="12"/>
      <c r="OT32" s="15"/>
      <c r="OU32" s="9" t="s">
        <v>370</v>
      </c>
      <c r="OV32" s="102" t="s">
        <v>473</v>
      </c>
      <c r="OX32" s="12"/>
      <c r="OY32" s="15"/>
      <c r="OZ32" s="9" t="s">
        <v>370</v>
      </c>
      <c r="PA32" s="22" t="s">
        <v>337</v>
      </c>
      <c r="PC32" s="12"/>
      <c r="PD32" s="15"/>
      <c r="PE32" s="9" t="s">
        <v>370</v>
      </c>
      <c r="PF32" s="102" t="s">
        <v>337</v>
      </c>
      <c r="PH32" s="12"/>
      <c r="PI32" s="15"/>
      <c r="PJ32" s="9" t="s">
        <v>370</v>
      </c>
      <c r="PK32" s="22" t="s">
        <v>473</v>
      </c>
      <c r="PM32" s="12"/>
      <c r="PN32" s="15"/>
      <c r="PO32" s="9" t="s">
        <v>370</v>
      </c>
      <c r="PP32" s="102" t="s">
        <v>269</v>
      </c>
      <c r="PR32" s="12"/>
      <c r="PS32" s="15"/>
      <c r="PT32" s="9" t="s">
        <v>370</v>
      </c>
      <c r="PU32" s="102" t="s">
        <v>269</v>
      </c>
      <c r="PW32" s="12"/>
      <c r="PX32" s="15"/>
      <c r="PY32" s="9" t="s">
        <v>370</v>
      </c>
      <c r="PZ32" s="102" t="s">
        <v>337</v>
      </c>
      <c r="QB32" s="12"/>
      <c r="QC32" s="15"/>
      <c r="QD32" s="9" t="s">
        <v>370</v>
      </c>
      <c r="QE32" s="102" t="s">
        <v>322</v>
      </c>
      <c r="QG32" s="12"/>
      <c r="QH32" s="15"/>
      <c r="QI32" s="9" t="s">
        <v>370</v>
      </c>
      <c r="QJ32" s="102" t="s">
        <v>347</v>
      </c>
      <c r="QL32" s="12"/>
      <c r="QM32" s="15"/>
      <c r="QN32" s="9" t="s">
        <v>370</v>
      </c>
      <c r="QO32" s="102" t="s">
        <v>352</v>
      </c>
      <c r="QQ32" s="12"/>
      <c r="QR32" s="15"/>
      <c r="QS32" s="9" t="s">
        <v>370</v>
      </c>
      <c r="QT32" s="118" t="s">
        <v>312</v>
      </c>
      <c r="QV32" s="12"/>
      <c r="QW32" s="15"/>
      <c r="QX32" s="9" t="s">
        <v>370</v>
      </c>
      <c r="QY32" s="111" t="s">
        <v>269</v>
      </c>
      <c r="RA32" s="12"/>
      <c r="RB32" s="15"/>
      <c r="RC32" s="9" t="s">
        <v>370</v>
      </c>
      <c r="RD32" s="102" t="s">
        <v>358</v>
      </c>
      <c r="RF32" s="12"/>
      <c r="RG32" s="15"/>
      <c r="RH32" s="9" t="s">
        <v>370</v>
      </c>
      <c r="RI32" s="102" t="s">
        <v>294</v>
      </c>
      <c r="RK32" s="12"/>
      <c r="RL32" s="15"/>
      <c r="RM32" s="9" t="s">
        <v>370</v>
      </c>
      <c r="RN32" s="22" t="s">
        <v>322</v>
      </c>
      <c r="RP32" s="12"/>
      <c r="RQ32" s="15"/>
      <c r="RR32" s="9" t="s">
        <v>370</v>
      </c>
      <c r="RS32" s="102" t="s">
        <v>269</v>
      </c>
      <c r="RU32" s="12"/>
      <c r="RV32" s="15"/>
      <c r="RW32" s="9" t="s">
        <v>370</v>
      </c>
      <c r="RX32" s="102" t="s">
        <v>307</v>
      </c>
      <c r="RZ32" s="12"/>
      <c r="SA32" s="15"/>
      <c r="SB32" s="9" t="s">
        <v>370</v>
      </c>
      <c r="SC32" s="117" t="s">
        <v>473</v>
      </c>
      <c r="SE32" s="12"/>
      <c r="SF32" s="15"/>
      <c r="SG32" s="9" t="s">
        <v>370</v>
      </c>
      <c r="SH32" s="102" t="s">
        <v>715</v>
      </c>
      <c r="SJ32" s="12"/>
      <c r="SK32" s="15"/>
      <c r="SL32" s="9" t="s">
        <v>370</v>
      </c>
      <c r="SM32" s="102" t="s">
        <v>286</v>
      </c>
      <c r="SO32" s="12"/>
      <c r="SP32" s="15"/>
      <c r="SQ32" s="9" t="s">
        <v>370</v>
      </c>
      <c r="SR32" s="102" t="s">
        <v>290</v>
      </c>
      <c r="ST32" s="12"/>
      <c r="SU32" s="15"/>
      <c r="SV32" s="9" t="s">
        <v>370</v>
      </c>
      <c r="SW32" s="102" t="s">
        <v>352</v>
      </c>
      <c r="SY32" s="12"/>
      <c r="SZ32" s="15"/>
      <c r="TA32" s="9" t="s">
        <v>370</v>
      </c>
      <c r="TB32" s="102" t="s">
        <v>352</v>
      </c>
      <c r="TD32" s="12"/>
      <c r="TE32" s="15"/>
      <c r="TF32" s="9" t="s">
        <v>370</v>
      </c>
      <c r="TG32" s="102" t="s">
        <v>350</v>
      </c>
      <c r="TI32" s="12"/>
      <c r="TJ32" s="15"/>
      <c r="TK32" s="9" t="s">
        <v>370</v>
      </c>
      <c r="TL32" s="102" t="s">
        <v>312</v>
      </c>
      <c r="TN32" s="12"/>
      <c r="TO32" s="15"/>
      <c r="TP32" s="9" t="s">
        <v>370</v>
      </c>
      <c r="TQ32" s="102" t="s">
        <v>439</v>
      </c>
      <c r="TS32" s="12"/>
      <c r="TT32" s="15"/>
      <c r="TU32" s="9" t="s">
        <v>370</v>
      </c>
      <c r="TV32" s="102" t="s">
        <v>268</v>
      </c>
      <c r="TX32" s="12"/>
      <c r="TY32" s="15"/>
      <c r="TZ32" s="9" t="s">
        <v>370</v>
      </c>
      <c r="UA32" s="102" t="s">
        <v>276</v>
      </c>
      <c r="UC32" s="12"/>
      <c r="UD32" s="15"/>
      <c r="UE32" s="9" t="s">
        <v>370</v>
      </c>
      <c r="UF32" s="102" t="s">
        <v>484</v>
      </c>
      <c r="UH32" s="12"/>
      <c r="UI32" s="15"/>
      <c r="UJ32" s="9" t="s">
        <v>370</v>
      </c>
      <c r="UK32" s="102" t="s">
        <v>286</v>
      </c>
      <c r="UM32" s="12"/>
      <c r="UN32" s="15"/>
      <c r="UO32" s="9" t="s">
        <v>370</v>
      </c>
      <c r="UP32" s="102" t="s">
        <v>290</v>
      </c>
      <c r="UR32" s="12"/>
      <c r="US32" s="15"/>
      <c r="UT32" s="9" t="s">
        <v>370</v>
      </c>
      <c r="UU32" s="102" t="s">
        <v>307</v>
      </c>
      <c r="UW32" s="12"/>
      <c r="UX32" s="15"/>
      <c r="UY32" s="9" t="s">
        <v>370</v>
      </c>
      <c r="UZ32" s="102" t="s">
        <v>276</v>
      </c>
      <c r="VB32" s="12"/>
      <c r="VC32" s="15"/>
      <c r="VD32" s="9" t="s">
        <v>370</v>
      </c>
      <c r="VE32" s="102" t="s">
        <v>307</v>
      </c>
      <c r="VG32" s="12"/>
      <c r="VH32" s="15"/>
      <c r="VI32" s="9" t="s">
        <v>370</v>
      </c>
      <c r="VJ32" s="102" t="s">
        <v>358</v>
      </c>
      <c r="VL32" s="12"/>
      <c r="VM32" s="15"/>
      <c r="VN32" s="9" t="s">
        <v>370</v>
      </c>
      <c r="VO32" s="102" t="s">
        <v>312</v>
      </c>
      <c r="VQ32" s="12"/>
      <c r="VR32" s="15"/>
      <c r="VS32" s="9" t="s">
        <v>370</v>
      </c>
      <c r="VT32" s="102" t="s">
        <v>320</v>
      </c>
      <c r="VV32" s="12"/>
      <c r="VW32" s="15"/>
      <c r="VX32" s="9" t="s">
        <v>370</v>
      </c>
      <c r="VY32" s="102" t="s">
        <v>307</v>
      </c>
      <c r="WA32" s="12"/>
      <c r="WB32" s="15"/>
      <c r="WC32" s="9" t="s">
        <v>370</v>
      </c>
      <c r="WD32" s="22" t="s">
        <v>307</v>
      </c>
      <c r="WF32" s="12"/>
      <c r="WG32" s="15"/>
      <c r="WH32" s="9" t="s">
        <v>370</v>
      </c>
      <c r="WI32" s="102" t="s">
        <v>524</v>
      </c>
      <c r="WK32" s="12"/>
      <c r="WL32" s="15"/>
      <c r="WM32" s="9" t="s">
        <v>370</v>
      </c>
      <c r="WN32" s="102" t="s">
        <v>286</v>
      </c>
      <c r="WP32" s="12"/>
      <c r="WQ32" s="15"/>
      <c r="WR32" s="9" t="s">
        <v>370</v>
      </c>
      <c r="WS32" s="22" t="s">
        <v>276</v>
      </c>
      <c r="WU32" s="12"/>
      <c r="WV32" s="15"/>
      <c r="WW32" s="9" t="s">
        <v>370</v>
      </c>
      <c r="WX32" s="22" t="s">
        <v>269</v>
      </c>
      <c r="WZ32" s="12"/>
      <c r="XA32" s="15"/>
      <c r="XB32" s="9" t="s">
        <v>370</v>
      </c>
      <c r="XC32" s="102" t="s">
        <v>307</v>
      </c>
      <c r="XE32" s="12"/>
      <c r="XF32" s="15"/>
      <c r="XG32" s="9" t="s">
        <v>370</v>
      </c>
      <c r="XH32" s="102" t="s">
        <v>441</v>
      </c>
      <c r="XJ32" s="12"/>
      <c r="XK32" s="15"/>
      <c r="XL32" s="9" t="s">
        <v>370</v>
      </c>
      <c r="XM32" s="102" t="s">
        <v>322</v>
      </c>
      <c r="XO32" s="12"/>
      <c r="XP32" s="15"/>
      <c r="XQ32" s="9" t="s">
        <v>370</v>
      </c>
      <c r="XR32" s="102" t="s">
        <v>290</v>
      </c>
      <c r="XT32" s="12"/>
      <c r="XU32" s="15"/>
      <c r="XV32" s="9" t="s">
        <v>370</v>
      </c>
      <c r="XW32" s="102" t="s">
        <v>294</v>
      </c>
      <c r="XY32" s="12"/>
      <c r="XZ32" s="15"/>
      <c r="YA32" s="9" t="s">
        <v>370</v>
      </c>
      <c r="YB32" s="102" t="s">
        <v>290</v>
      </c>
      <c r="YD32" s="12"/>
      <c r="YE32" s="15"/>
      <c r="YF32" s="9" t="s">
        <v>370</v>
      </c>
      <c r="YG32" s="102" t="s">
        <v>276</v>
      </c>
      <c r="YI32" s="12"/>
      <c r="YJ32" s="15"/>
      <c r="YK32" s="9" t="s">
        <v>370</v>
      </c>
      <c r="YL32" s="22" t="s">
        <v>312</v>
      </c>
      <c r="YN32" s="12"/>
      <c r="YO32" s="15"/>
      <c r="YP32" s="9" t="s">
        <v>370</v>
      </c>
      <c r="YQ32" s="102" t="s">
        <v>352</v>
      </c>
      <c r="YS32" s="12"/>
      <c r="YT32" s="15"/>
      <c r="YU32" s="9" t="s">
        <v>370</v>
      </c>
      <c r="YV32" s="22" t="s">
        <v>290</v>
      </c>
      <c r="YX32" s="12"/>
      <c r="YY32" s="15"/>
      <c r="YZ32" s="9" t="s">
        <v>370</v>
      </c>
      <c r="ZA32" s="102" t="s">
        <v>484</v>
      </c>
      <c r="ZC32" s="12"/>
      <c r="ZD32" s="15"/>
    </row>
    <row r="33" spans="1:680" s="10" customFormat="1">
      <c r="A33" s="9"/>
      <c r="B33" s="119"/>
      <c r="D33" s="9"/>
      <c r="E33" s="112"/>
      <c r="F33" s="9"/>
      <c r="G33" s="119"/>
      <c r="I33" s="9"/>
      <c r="J33" s="112"/>
      <c r="K33" s="9"/>
      <c r="L33" s="119"/>
      <c r="N33" s="9"/>
      <c r="O33" s="112"/>
      <c r="P33" s="9"/>
      <c r="Q33" s="119"/>
      <c r="S33" s="9"/>
      <c r="T33" s="112"/>
      <c r="U33" s="9"/>
      <c r="V33" s="119"/>
      <c r="X33" s="9"/>
      <c r="Y33" s="112"/>
      <c r="Z33" s="9"/>
      <c r="AA33" s="119"/>
      <c r="AC33" s="9"/>
      <c r="AD33" s="112"/>
      <c r="AE33" s="9"/>
      <c r="AF33" s="119"/>
      <c r="AH33" s="9"/>
      <c r="AI33" s="112"/>
      <c r="AJ33" s="9"/>
      <c r="AK33" s="119"/>
      <c r="AM33" s="9"/>
      <c r="AN33" s="112"/>
      <c r="AO33" s="9"/>
      <c r="AP33" s="119"/>
      <c r="AR33" s="9"/>
      <c r="AS33" s="112"/>
      <c r="AT33" s="9"/>
      <c r="AU33" s="119"/>
      <c r="AW33" s="9"/>
      <c r="AX33" s="112"/>
      <c r="AY33" s="9"/>
      <c r="AZ33" s="119"/>
      <c r="BB33" s="9"/>
      <c r="BC33" s="112"/>
      <c r="BD33" s="9"/>
      <c r="BE33" s="119"/>
      <c r="BG33" s="9"/>
      <c r="BH33" s="112"/>
      <c r="BI33" s="9"/>
      <c r="BJ33" s="119"/>
      <c r="BL33" s="9"/>
      <c r="BM33" s="112"/>
      <c r="BN33" s="9"/>
      <c r="BO33" s="119"/>
      <c r="BQ33" s="9"/>
      <c r="BR33" s="112"/>
      <c r="BS33" s="9"/>
      <c r="BT33" s="119"/>
      <c r="BV33" s="9"/>
      <c r="BW33" s="112"/>
      <c r="BX33" s="9"/>
      <c r="BY33" s="119"/>
      <c r="CA33" s="9"/>
      <c r="CB33" s="112"/>
      <c r="CC33" s="9"/>
      <c r="CD33" s="119"/>
      <c r="CF33" s="9"/>
      <c r="CG33" s="112"/>
      <c r="CH33" s="9"/>
      <c r="CI33" s="119"/>
      <c r="CK33" s="9"/>
      <c r="CL33" s="112"/>
      <c r="CM33" s="9"/>
      <c r="CN33" s="119"/>
      <c r="CP33" s="9"/>
      <c r="CQ33" s="112"/>
      <c r="CR33" s="9"/>
      <c r="CS33" s="119"/>
      <c r="CU33" s="9"/>
      <c r="CV33" s="112"/>
      <c r="CW33" s="9"/>
      <c r="CX33" s="119"/>
      <c r="CZ33" s="9"/>
      <c r="DA33" s="112"/>
      <c r="DB33" s="9"/>
      <c r="DC33" s="119"/>
      <c r="DE33" s="9"/>
      <c r="DF33" s="112"/>
      <c r="DG33" s="9"/>
      <c r="DH33" s="119"/>
      <c r="DJ33" s="9"/>
      <c r="DK33" s="112"/>
      <c r="DL33" s="9"/>
      <c r="DM33" s="119"/>
      <c r="DO33" s="9"/>
      <c r="DP33" s="112"/>
      <c r="DQ33" s="9"/>
      <c r="DR33" s="119"/>
      <c r="DT33" s="9"/>
      <c r="DU33" s="112"/>
      <c r="DV33" s="9"/>
      <c r="DW33" s="119"/>
      <c r="DY33" s="9"/>
      <c r="DZ33" s="112"/>
      <c r="EA33" s="9"/>
      <c r="EB33" s="119"/>
      <c r="ED33" s="9"/>
      <c r="EE33" s="112"/>
      <c r="EF33" s="9"/>
      <c r="EG33" s="119"/>
      <c r="EI33" s="9"/>
      <c r="EJ33" s="112"/>
      <c r="EK33" s="9"/>
      <c r="EL33" s="119"/>
      <c r="EN33" s="9"/>
      <c r="EO33" s="112"/>
      <c r="EP33" s="9"/>
      <c r="EQ33" s="119"/>
      <c r="ES33" s="9"/>
      <c r="ET33" s="112"/>
      <c r="EU33" s="9"/>
      <c r="EV33" s="119"/>
      <c r="EX33" s="9"/>
      <c r="EY33" s="112"/>
      <c r="EZ33" s="9"/>
      <c r="FA33" s="119"/>
      <c r="FC33" s="9"/>
      <c r="FD33" s="112"/>
      <c r="FE33" s="9"/>
      <c r="FF33" s="119"/>
      <c r="FH33" s="9"/>
      <c r="FI33" s="112"/>
      <c r="FJ33" s="9"/>
      <c r="FK33" s="119"/>
      <c r="FM33" s="9"/>
      <c r="FN33" s="112"/>
      <c r="FO33" s="9"/>
      <c r="FP33" s="119"/>
      <c r="FR33" s="9"/>
      <c r="FS33" s="112"/>
      <c r="FT33" s="9"/>
      <c r="FU33" s="119"/>
      <c r="FW33" s="9"/>
      <c r="FX33" s="112"/>
      <c r="FY33" s="9"/>
      <c r="FZ33" s="119"/>
      <c r="GB33" s="9"/>
      <c r="GC33" s="112"/>
      <c r="GD33" s="9"/>
      <c r="GE33" s="119"/>
      <c r="GG33" s="9"/>
      <c r="GH33" s="112"/>
      <c r="GI33" s="9"/>
      <c r="GJ33" s="119"/>
      <c r="GL33" s="9"/>
      <c r="GM33" s="112"/>
      <c r="GN33" s="9"/>
      <c r="GO33" s="119"/>
      <c r="GQ33" s="9"/>
      <c r="GR33" s="112"/>
      <c r="GS33" s="9"/>
      <c r="GT33" s="119"/>
      <c r="GV33" s="9"/>
      <c r="GW33" s="112"/>
      <c r="GX33" s="9"/>
      <c r="GY33" s="119"/>
      <c r="HA33" s="9"/>
      <c r="HB33" s="112"/>
      <c r="HC33" s="9"/>
      <c r="HD33" s="22"/>
      <c r="HF33" s="9"/>
      <c r="HG33" s="112"/>
      <c r="HH33" s="9"/>
      <c r="HI33" s="119"/>
      <c r="HK33" s="9"/>
      <c r="HL33" s="112"/>
      <c r="HM33" s="9"/>
      <c r="HN33" s="119"/>
      <c r="HP33" s="9"/>
      <c r="HQ33" s="112"/>
      <c r="HR33" s="9"/>
      <c r="HS33" s="119"/>
      <c r="HU33" s="9"/>
      <c r="HV33" s="112"/>
      <c r="HW33" s="9"/>
      <c r="HX33" s="119"/>
      <c r="HZ33" s="9"/>
      <c r="IA33" s="112"/>
      <c r="IB33" s="9"/>
      <c r="IC33" s="119"/>
      <c r="IE33" s="9"/>
      <c r="IF33" s="112"/>
      <c r="IG33" s="9"/>
      <c r="IH33" s="119"/>
      <c r="IJ33" s="9"/>
      <c r="IK33" s="112"/>
      <c r="IL33" s="9"/>
      <c r="IM33" s="119"/>
      <c r="IO33" s="9"/>
      <c r="IP33" s="15"/>
      <c r="IQ33" s="9"/>
      <c r="IR33" s="119"/>
      <c r="IT33" s="9"/>
      <c r="IU33" s="15"/>
      <c r="IV33" s="9"/>
      <c r="IW33" s="119"/>
      <c r="IY33" s="9"/>
      <c r="IZ33" s="15"/>
      <c r="JA33" s="9"/>
      <c r="JB33" s="119"/>
      <c r="JD33" s="9"/>
      <c r="JE33" s="15"/>
      <c r="JF33" s="9"/>
      <c r="JG33" s="119"/>
      <c r="JI33" s="9"/>
      <c r="JJ33" s="15"/>
      <c r="JK33" s="9"/>
      <c r="JL33" s="119"/>
      <c r="JN33" s="9"/>
      <c r="JO33" s="15"/>
      <c r="JP33" s="9"/>
      <c r="JQ33" s="119"/>
      <c r="JS33" s="9"/>
      <c r="JT33" s="15"/>
      <c r="JU33" s="9"/>
      <c r="JV33" s="119"/>
      <c r="JX33" s="9"/>
      <c r="JY33" s="15"/>
      <c r="JZ33" s="9"/>
      <c r="KA33" s="119"/>
      <c r="KC33" s="9"/>
      <c r="KD33" s="15"/>
      <c r="KE33" s="9"/>
      <c r="KF33" s="119"/>
      <c r="KG33" s="9"/>
      <c r="KH33" s="9"/>
      <c r="KI33" s="15"/>
      <c r="KJ33" s="9"/>
      <c r="KK33" s="119"/>
      <c r="KM33" s="9"/>
      <c r="KN33" s="15"/>
      <c r="KO33" s="9"/>
      <c r="KP33" s="22"/>
      <c r="KR33" s="9"/>
      <c r="KS33" s="15"/>
      <c r="KT33" s="9"/>
      <c r="KU33" s="119"/>
      <c r="KW33" s="9"/>
      <c r="KX33" s="15"/>
      <c r="KY33" s="9"/>
      <c r="KZ33" s="119"/>
      <c r="LB33" s="9"/>
      <c r="LC33" s="15"/>
      <c r="LD33" s="9"/>
      <c r="LE33" s="119"/>
      <c r="LG33" s="9"/>
      <c r="LH33" s="15"/>
      <c r="LI33" s="9"/>
      <c r="LJ33" s="119"/>
      <c r="LL33" s="9"/>
      <c r="LM33" s="15"/>
      <c r="LN33" s="9"/>
      <c r="LO33" s="119"/>
      <c r="LQ33" s="9"/>
      <c r="LR33" s="15"/>
      <c r="LS33" s="9"/>
      <c r="LT33" s="119"/>
      <c r="LV33" s="9"/>
      <c r="LW33" s="15"/>
      <c r="LX33" s="9"/>
      <c r="LY33" s="119"/>
      <c r="MA33" s="9"/>
      <c r="MB33" s="15"/>
      <c r="MC33" s="9"/>
      <c r="MD33" s="119"/>
      <c r="MF33" s="9"/>
      <c r="MG33" s="15"/>
      <c r="MH33" s="9"/>
      <c r="MI33" s="119"/>
      <c r="MK33" s="9"/>
      <c r="ML33" s="15"/>
      <c r="MM33" s="9"/>
      <c r="MN33" s="120"/>
      <c r="MP33" s="9"/>
      <c r="MQ33" s="15"/>
      <c r="MR33" s="9"/>
      <c r="MS33" s="119"/>
      <c r="MU33" s="9"/>
      <c r="MV33" s="15"/>
      <c r="MW33" s="9"/>
      <c r="MX33" s="119"/>
      <c r="MZ33" s="9"/>
      <c r="NA33" s="15"/>
      <c r="NB33" s="9"/>
      <c r="NC33" s="119"/>
      <c r="NE33" s="9"/>
      <c r="NF33" s="15"/>
      <c r="NG33" s="9"/>
      <c r="NH33" s="119"/>
      <c r="NJ33" s="9"/>
      <c r="NK33" s="15"/>
      <c r="NL33" s="9"/>
      <c r="NM33" s="119"/>
      <c r="NO33" s="9"/>
      <c r="NP33" s="15"/>
      <c r="NQ33" s="9"/>
      <c r="NR33" s="119"/>
      <c r="NT33" s="9"/>
      <c r="NU33" s="15"/>
      <c r="NV33" s="9"/>
      <c r="NW33" s="119"/>
      <c r="NY33" s="9"/>
      <c r="NZ33" s="15"/>
      <c r="OA33" s="9"/>
      <c r="OB33" s="119"/>
      <c r="OD33" s="9"/>
      <c r="OE33" s="15"/>
      <c r="OF33" s="9"/>
      <c r="OG33" s="119"/>
      <c r="OI33" s="9"/>
      <c r="OJ33" s="15"/>
      <c r="OK33" s="9"/>
      <c r="OL33" s="119"/>
      <c r="ON33" s="9"/>
      <c r="OO33" s="15"/>
      <c r="OP33" s="9"/>
      <c r="OQ33" s="119"/>
      <c r="OS33" s="9"/>
      <c r="OT33" s="15"/>
      <c r="OU33" s="9"/>
      <c r="OV33" s="119"/>
      <c r="OX33" s="9"/>
      <c r="OY33" s="15"/>
      <c r="OZ33" s="9"/>
      <c r="PA33" s="22"/>
      <c r="PC33" s="9"/>
      <c r="PD33" s="15"/>
      <c r="PE33" s="9"/>
      <c r="PF33" s="119"/>
      <c r="PH33" s="9"/>
      <c r="PI33" s="15"/>
      <c r="PJ33" s="9"/>
      <c r="PK33" s="22"/>
      <c r="PM33" s="9"/>
      <c r="PN33" s="15"/>
      <c r="PO33" s="9"/>
      <c r="PP33" s="119"/>
      <c r="PR33" s="9"/>
      <c r="PS33" s="15"/>
      <c r="PT33" s="9"/>
      <c r="PU33" s="119"/>
      <c r="PW33" s="9"/>
      <c r="PX33" s="15"/>
      <c r="PY33" s="9"/>
      <c r="PZ33" s="119"/>
      <c r="QB33" s="9"/>
      <c r="QC33" s="15"/>
      <c r="QD33" s="9"/>
      <c r="QE33" s="119"/>
      <c r="QG33" s="9"/>
      <c r="QH33" s="15"/>
      <c r="QI33" s="9"/>
      <c r="QJ33" s="119"/>
      <c r="QL33" s="9"/>
      <c r="QM33" s="15"/>
      <c r="QN33" s="9"/>
      <c r="QO33" s="119"/>
      <c r="QQ33" s="9"/>
      <c r="QR33" s="15"/>
      <c r="QS33" s="9"/>
      <c r="QT33" s="121"/>
      <c r="QV33" s="9"/>
      <c r="QW33" s="15"/>
      <c r="QX33" s="9"/>
      <c r="QY33" s="119"/>
      <c r="RA33" s="9"/>
      <c r="RB33" s="15"/>
      <c r="RC33" s="9"/>
      <c r="RD33" s="119"/>
      <c r="RF33" s="9"/>
      <c r="RG33" s="15"/>
      <c r="RH33" s="9"/>
      <c r="RI33" s="119"/>
      <c r="RK33" s="9"/>
      <c r="RL33" s="15"/>
      <c r="RM33" s="9"/>
      <c r="RN33" s="22"/>
      <c r="RP33" s="9"/>
      <c r="RQ33" s="15"/>
      <c r="RR33" s="9"/>
      <c r="RS33" s="119"/>
      <c r="RU33" s="9"/>
      <c r="RV33" s="15"/>
      <c r="RW33" s="9"/>
      <c r="RX33" s="119"/>
      <c r="RZ33" s="9"/>
      <c r="SA33" s="15"/>
      <c r="SB33" s="9"/>
      <c r="SC33" s="119"/>
      <c r="SE33" s="9"/>
      <c r="SF33" s="15"/>
      <c r="SG33" s="9"/>
      <c r="SH33" s="119"/>
      <c r="SJ33" s="9"/>
      <c r="SK33" s="15"/>
      <c r="SL33" s="9"/>
      <c r="SM33" s="119"/>
      <c r="SO33" s="9"/>
      <c r="SP33" s="15"/>
      <c r="SQ33" s="9"/>
      <c r="SR33" s="119"/>
      <c r="ST33" s="9"/>
      <c r="SU33" s="15"/>
      <c r="SV33" s="9"/>
      <c r="SW33" s="119"/>
      <c r="SY33" s="9"/>
      <c r="SZ33" s="15"/>
      <c r="TA33" s="9"/>
      <c r="TB33" s="119"/>
      <c r="TD33" s="9"/>
      <c r="TE33" s="15"/>
      <c r="TF33" s="9"/>
      <c r="TG33" s="119"/>
      <c r="TI33" s="9"/>
      <c r="TJ33" s="15"/>
      <c r="TK33" s="9"/>
      <c r="TL33" s="119"/>
      <c r="TN33" s="9"/>
      <c r="TO33" s="15"/>
      <c r="TP33" s="9"/>
      <c r="TQ33" s="119"/>
      <c r="TS33" s="9"/>
      <c r="TT33" s="15"/>
      <c r="TU33" s="9"/>
      <c r="TV33" s="119"/>
      <c r="TX33" s="9"/>
      <c r="TY33" s="15"/>
      <c r="TZ33" s="9"/>
      <c r="UA33" s="119"/>
      <c r="UC33" s="9"/>
      <c r="UD33" s="15"/>
      <c r="UE33" s="9"/>
      <c r="UF33" s="119"/>
      <c r="UH33" s="9"/>
      <c r="UI33" s="15"/>
      <c r="UJ33" s="9"/>
      <c r="UK33" s="119"/>
      <c r="UM33" s="9"/>
      <c r="UN33" s="15"/>
      <c r="UO33" s="9"/>
      <c r="UP33" s="119"/>
      <c r="UR33" s="9"/>
      <c r="US33" s="15"/>
      <c r="UT33" s="9"/>
      <c r="UU33" s="119"/>
      <c r="UW33" s="9"/>
      <c r="UX33" s="15"/>
      <c r="UY33" s="9"/>
      <c r="UZ33" s="119"/>
      <c r="VB33" s="9"/>
      <c r="VC33" s="15"/>
      <c r="VD33" s="9"/>
      <c r="VE33" s="119"/>
      <c r="VG33" s="9"/>
      <c r="VH33" s="15"/>
      <c r="VI33" s="9"/>
      <c r="VJ33" s="119"/>
      <c r="VL33" s="9"/>
      <c r="VM33" s="15"/>
      <c r="VN33" s="9"/>
      <c r="VO33" s="119"/>
      <c r="VQ33" s="9"/>
      <c r="VR33" s="15"/>
      <c r="VS33" s="9"/>
      <c r="VT33" s="119"/>
      <c r="VV33" s="9"/>
      <c r="VW33" s="15"/>
      <c r="VX33" s="9"/>
      <c r="VY33" s="119"/>
      <c r="WA33" s="9"/>
      <c r="WB33" s="15"/>
      <c r="WC33" s="9"/>
      <c r="WD33" s="22"/>
      <c r="WF33" s="9"/>
      <c r="WG33" s="15"/>
      <c r="WH33" s="9"/>
      <c r="WI33" s="119"/>
      <c r="WK33" s="9"/>
      <c r="WL33" s="15"/>
      <c r="WM33" s="9"/>
      <c r="WN33" s="119"/>
      <c r="WP33" s="9"/>
      <c r="WQ33" s="15"/>
      <c r="WR33" s="9"/>
      <c r="WS33" s="22"/>
      <c r="WU33" s="9"/>
      <c r="WV33" s="15"/>
      <c r="WW33" s="9"/>
      <c r="WX33" s="22"/>
      <c r="WZ33" s="9"/>
      <c r="XA33" s="15"/>
      <c r="XB33" s="9"/>
      <c r="XC33" s="119"/>
      <c r="XE33" s="9"/>
      <c r="XF33" s="15"/>
      <c r="XG33" s="9"/>
      <c r="XH33" s="119"/>
      <c r="XJ33" s="9"/>
      <c r="XK33" s="15"/>
      <c r="XL33" s="9"/>
      <c r="XM33" s="119"/>
      <c r="XO33" s="9"/>
      <c r="XP33" s="15"/>
      <c r="XQ33" s="9"/>
      <c r="XR33" s="119"/>
      <c r="XT33" s="9"/>
      <c r="XU33" s="15"/>
      <c r="XV33" s="9"/>
      <c r="XW33" s="119"/>
      <c r="XY33" s="9"/>
      <c r="XZ33" s="15"/>
      <c r="YA33" s="9"/>
      <c r="YB33" s="119"/>
      <c r="YD33" s="9"/>
      <c r="YE33" s="15"/>
      <c r="YF33" s="9"/>
      <c r="YG33" s="119"/>
      <c r="YI33" s="9"/>
      <c r="YJ33" s="15"/>
      <c r="YK33" s="9"/>
      <c r="YL33" s="22"/>
      <c r="YN33" s="9"/>
      <c r="YO33" s="15"/>
      <c r="YP33" s="9"/>
      <c r="YQ33" s="119"/>
      <c r="YS33" s="9"/>
      <c r="YT33" s="15"/>
      <c r="YU33" s="9"/>
      <c r="YV33" s="22"/>
      <c r="YX33" s="9"/>
      <c r="YY33" s="15"/>
      <c r="YZ33" s="9"/>
      <c r="ZA33" s="119"/>
      <c r="ZC33" s="9"/>
      <c r="ZD33" s="15"/>
    </row>
    <row r="34" spans="1:680" s="10" customFormat="1">
      <c r="A34" s="9" t="s">
        <v>371</v>
      </c>
      <c r="B34" s="111" t="s">
        <v>379</v>
      </c>
      <c r="D34" s="11">
        <f>IF(C34="Kopman",1.6,1)</f>
        <v>1</v>
      </c>
      <c r="E34" s="112"/>
      <c r="F34" s="9" t="s">
        <v>371</v>
      </c>
      <c r="G34" s="102" t="s">
        <v>379</v>
      </c>
      <c r="I34" s="11">
        <f>IF(H34="Kopman",1.6,1)</f>
        <v>1</v>
      </c>
      <c r="J34" s="112"/>
      <c r="K34" s="9" t="s">
        <v>371</v>
      </c>
      <c r="L34" s="102" t="s">
        <v>299</v>
      </c>
      <c r="N34" s="11">
        <f>IF(M34="Kopman",1.6,1)</f>
        <v>1</v>
      </c>
      <c r="O34" s="112"/>
      <c r="P34" s="9" t="s">
        <v>371</v>
      </c>
      <c r="Q34" s="102" t="s">
        <v>270</v>
      </c>
      <c r="S34" s="11">
        <f>IF(R34="Kopman",1.6,1)</f>
        <v>1</v>
      </c>
      <c r="T34" s="112"/>
      <c r="U34" s="9" t="s">
        <v>371</v>
      </c>
      <c r="V34" s="102" t="s">
        <v>758</v>
      </c>
      <c r="X34" s="11">
        <f>IF(W34="Kopman",1.6,1)</f>
        <v>1</v>
      </c>
      <c r="Y34" s="112"/>
      <c r="Z34" s="9" t="s">
        <v>371</v>
      </c>
      <c r="AA34" s="102" t="s">
        <v>635</v>
      </c>
      <c r="AC34" s="11">
        <f>IF(AB34="Kopman",1.6,1)</f>
        <v>1</v>
      </c>
      <c r="AD34" s="112"/>
      <c r="AE34" s="9" t="s">
        <v>371</v>
      </c>
      <c r="AF34" s="102" t="s">
        <v>1174</v>
      </c>
      <c r="AH34" s="11">
        <f>IF(AG34="Kopman",1.6,1)</f>
        <v>1</v>
      </c>
      <c r="AI34" s="112"/>
      <c r="AJ34" s="9" t="s">
        <v>371</v>
      </c>
      <c r="AK34" s="102" t="s">
        <v>608</v>
      </c>
      <c r="AM34" s="11">
        <f>IF(AL34="Kopman",1.6,1)</f>
        <v>1</v>
      </c>
      <c r="AN34" s="112"/>
      <c r="AO34" s="9" t="s">
        <v>371</v>
      </c>
      <c r="AP34" s="102" t="s">
        <v>608</v>
      </c>
      <c r="AR34" s="11">
        <f>IF(AQ34="Kopman",1.6,1)</f>
        <v>1</v>
      </c>
      <c r="AS34" s="112"/>
      <c r="AT34" s="9" t="s">
        <v>371</v>
      </c>
      <c r="AU34" s="102" t="s">
        <v>522</v>
      </c>
      <c r="AW34" s="11">
        <f>IF(AV34="Kopman",1.6,1)</f>
        <v>1</v>
      </c>
      <c r="AX34" s="112"/>
      <c r="AY34" s="9" t="s">
        <v>371</v>
      </c>
      <c r="AZ34" s="102" t="s">
        <v>1179</v>
      </c>
      <c r="BB34" s="11">
        <f>IF(BA34="Kopman",1.6,1)</f>
        <v>1</v>
      </c>
      <c r="BC34" s="112"/>
      <c r="BD34" s="9" t="s">
        <v>371</v>
      </c>
      <c r="BE34" s="113" t="s">
        <v>688</v>
      </c>
      <c r="BG34" s="11">
        <f>IF(BF34="Kopman",1.6,1)</f>
        <v>1</v>
      </c>
      <c r="BH34" s="112"/>
      <c r="BI34" s="9" t="s">
        <v>371</v>
      </c>
      <c r="BJ34" s="102" t="s">
        <v>270</v>
      </c>
      <c r="BL34" s="11">
        <f>IF(BK34="Kopman",1.6,1)</f>
        <v>1</v>
      </c>
      <c r="BM34" s="112"/>
      <c r="BN34" s="9" t="s">
        <v>371</v>
      </c>
      <c r="BO34" s="102" t="s">
        <v>270</v>
      </c>
      <c r="BQ34" s="11">
        <f>IF(BP34="Kopman",1.6,1)</f>
        <v>1</v>
      </c>
      <c r="BR34" s="112"/>
      <c r="BS34" s="9" t="s">
        <v>371</v>
      </c>
      <c r="BT34" s="102" t="s">
        <v>758</v>
      </c>
      <c r="BV34" s="11">
        <f>IF(BU34="Kopman",1.6,1)</f>
        <v>1</v>
      </c>
      <c r="BW34" s="112"/>
      <c r="BX34" s="9" t="s">
        <v>371</v>
      </c>
      <c r="BY34" s="102" t="s">
        <v>688</v>
      </c>
      <c r="CA34" s="11">
        <f>IF(BZ34="Kopman",1.6,1)</f>
        <v>1</v>
      </c>
      <c r="CB34" s="112"/>
      <c r="CC34" s="9" t="s">
        <v>371</v>
      </c>
      <c r="CD34" s="102" t="s">
        <v>688</v>
      </c>
      <c r="CF34" s="11">
        <f>IF(CE34="Kopman",1.6,1)</f>
        <v>1</v>
      </c>
      <c r="CG34" s="112"/>
      <c r="CH34" s="9" t="s">
        <v>371</v>
      </c>
      <c r="CI34" s="102" t="s">
        <v>522</v>
      </c>
      <c r="CK34" s="11">
        <f>IF(CJ34="Kopman",1.6,1)</f>
        <v>1</v>
      </c>
      <c r="CL34" s="112"/>
      <c r="CM34" s="9" t="s">
        <v>371</v>
      </c>
      <c r="CN34" s="102" t="s">
        <v>379</v>
      </c>
      <c r="CP34" s="11">
        <f>IF(CO34="Kopman",1.6,1)</f>
        <v>1</v>
      </c>
      <c r="CQ34" s="112"/>
      <c r="CR34" s="9" t="s">
        <v>371</v>
      </c>
      <c r="CS34" s="102" t="s">
        <v>379</v>
      </c>
      <c r="CU34" s="11">
        <f>IF(CT34="Kopman",1.6,1)</f>
        <v>1</v>
      </c>
      <c r="CV34" s="112"/>
      <c r="CW34" s="9" t="s">
        <v>371</v>
      </c>
      <c r="CX34" s="102" t="s">
        <v>270</v>
      </c>
      <c r="CZ34" s="11">
        <f>IF(CY34="Kopman",1.6,1)</f>
        <v>1</v>
      </c>
      <c r="DA34" s="112"/>
      <c r="DB34" s="9" t="s">
        <v>371</v>
      </c>
      <c r="DC34" s="113" t="s">
        <v>522</v>
      </c>
      <c r="DE34" s="11">
        <f>IF(DD34="Kopman",1.6,1)</f>
        <v>1</v>
      </c>
      <c r="DF34" s="112"/>
      <c r="DG34" s="9" t="s">
        <v>371</v>
      </c>
      <c r="DH34" s="113" t="s">
        <v>1177</v>
      </c>
      <c r="DJ34" s="11">
        <f>IF(DI34="Kopman",1.6,1)</f>
        <v>1</v>
      </c>
      <c r="DK34" s="112"/>
      <c r="DL34" s="9" t="s">
        <v>371</v>
      </c>
      <c r="DM34" s="102" t="s">
        <v>688</v>
      </c>
      <c r="DO34" s="11">
        <f>IF(DN34="Kopman",1.6,1)</f>
        <v>1</v>
      </c>
      <c r="DP34" s="112"/>
      <c r="DQ34" s="9" t="s">
        <v>371</v>
      </c>
      <c r="DR34" s="113" t="s">
        <v>1174</v>
      </c>
      <c r="DT34" s="11">
        <f>IF(DS34="Kopman",1.6,1)</f>
        <v>1</v>
      </c>
      <c r="DU34" s="112"/>
      <c r="DV34" s="9" t="s">
        <v>371</v>
      </c>
      <c r="DW34" s="102" t="s">
        <v>1177</v>
      </c>
      <c r="DY34" s="11">
        <f>IF(DX34="Kopman",1.6,1)</f>
        <v>1</v>
      </c>
      <c r="DZ34" s="112"/>
      <c r="EA34" s="9" t="s">
        <v>371</v>
      </c>
      <c r="EB34" s="102" t="s">
        <v>270</v>
      </c>
      <c r="ED34" s="11">
        <f>IF(EC34="Kopman",1.6,1)</f>
        <v>1</v>
      </c>
      <c r="EE34" s="112"/>
      <c r="EF34" s="9" t="s">
        <v>371</v>
      </c>
      <c r="EG34" s="113" t="s">
        <v>379</v>
      </c>
      <c r="EI34" s="11">
        <f>IF(EH34="Kopman",1.6,1)</f>
        <v>1</v>
      </c>
      <c r="EJ34" s="112"/>
      <c r="EK34" s="9" t="s">
        <v>371</v>
      </c>
      <c r="EL34" s="102" t="s">
        <v>656</v>
      </c>
      <c r="EN34" s="11">
        <f>IF(EM34="Kopman",1.6,1)</f>
        <v>1</v>
      </c>
      <c r="EO34" s="112"/>
      <c r="EP34" s="9" t="s">
        <v>371</v>
      </c>
      <c r="EQ34" s="102" t="s">
        <v>1179</v>
      </c>
      <c r="ES34" s="11">
        <f>IF(ER34="Kopman",1.6,1)</f>
        <v>1</v>
      </c>
      <c r="ET34" s="112"/>
      <c r="EU34" s="9" t="s">
        <v>371</v>
      </c>
      <c r="EV34" s="102" t="s">
        <v>585</v>
      </c>
      <c r="EX34" s="11">
        <f>IF(EW34="Kopman",1.6,1)</f>
        <v>1</v>
      </c>
      <c r="EY34" s="112"/>
      <c r="EZ34" s="9" t="s">
        <v>371</v>
      </c>
      <c r="FA34" s="102" t="s">
        <v>1174</v>
      </c>
      <c r="FC34" s="11">
        <f>IF(FB34="Kopman",1.6,1)</f>
        <v>1</v>
      </c>
      <c r="FD34" s="112"/>
      <c r="FE34" s="9" t="s">
        <v>371</v>
      </c>
      <c r="FF34" s="102" t="s">
        <v>688</v>
      </c>
      <c r="FH34" s="11">
        <f>IF(FG34="Kopman",1.6,1)</f>
        <v>1</v>
      </c>
      <c r="FI34" s="112"/>
      <c r="FJ34" s="9" t="s">
        <v>371</v>
      </c>
      <c r="FK34" s="102" t="s">
        <v>270</v>
      </c>
      <c r="FM34" s="11">
        <f>IF(FL34="Kopman",1.6,1)</f>
        <v>1</v>
      </c>
      <c r="FN34" s="112"/>
      <c r="FO34" s="9" t="s">
        <v>371</v>
      </c>
      <c r="FP34" s="102" t="s">
        <v>399</v>
      </c>
      <c r="FR34" s="11">
        <f>IF(FQ34="Kopman",1.6,1)</f>
        <v>1</v>
      </c>
      <c r="FS34" s="112"/>
      <c r="FT34" s="9" t="s">
        <v>371</v>
      </c>
      <c r="FU34" s="102" t="s">
        <v>379</v>
      </c>
      <c r="FW34" s="11">
        <f>IF(FV34="Kopman",1.6,1)</f>
        <v>1</v>
      </c>
      <c r="FX34" s="112"/>
      <c r="FY34" s="9" t="s">
        <v>371</v>
      </c>
      <c r="FZ34" s="102" t="s">
        <v>270</v>
      </c>
      <c r="GB34" s="11">
        <f>IF(GA34="Kopman",1.6,1)</f>
        <v>1</v>
      </c>
      <c r="GC34" s="112"/>
      <c r="GD34" s="9" t="s">
        <v>371</v>
      </c>
      <c r="GE34" s="102" t="s">
        <v>626</v>
      </c>
      <c r="GG34" s="11">
        <f>IF(GF34="Kopman",1.6,1)</f>
        <v>1</v>
      </c>
      <c r="GH34" s="112"/>
      <c r="GI34" s="9" t="s">
        <v>371</v>
      </c>
      <c r="GJ34" s="102" t="s">
        <v>390</v>
      </c>
      <c r="GL34" s="11">
        <f>IF(GK34="Kopman",1.6,1)</f>
        <v>1</v>
      </c>
      <c r="GM34" s="112"/>
      <c r="GN34" s="9" t="s">
        <v>371</v>
      </c>
      <c r="GO34" s="102" t="s">
        <v>688</v>
      </c>
      <c r="GQ34" s="11">
        <f>IF(GP34="Kopman",1.6,1)</f>
        <v>1</v>
      </c>
      <c r="GR34" s="112"/>
      <c r="GS34" s="9" t="s">
        <v>371</v>
      </c>
      <c r="GT34" s="102" t="s">
        <v>273</v>
      </c>
      <c r="GV34" s="11">
        <f>IF(GU34="Kopman",1.6,1)</f>
        <v>1</v>
      </c>
      <c r="GW34" s="112"/>
      <c r="GX34" s="9" t="s">
        <v>371</v>
      </c>
      <c r="GY34" s="102" t="s">
        <v>582</v>
      </c>
      <c r="HA34" s="11">
        <f>IF(GZ34="Kopman",1.6,1)</f>
        <v>1</v>
      </c>
      <c r="HB34" s="112"/>
      <c r="HC34" s="9" t="s">
        <v>371</v>
      </c>
      <c r="HD34" s="22" t="s">
        <v>1174</v>
      </c>
      <c r="HF34" s="11">
        <f>IF(HE34="Kopman",1.6,1)</f>
        <v>1</v>
      </c>
      <c r="HG34" s="112"/>
      <c r="HH34" s="9" t="s">
        <v>371</v>
      </c>
      <c r="HI34" s="102" t="s">
        <v>688</v>
      </c>
      <c r="HK34" s="11">
        <f>IF(HJ34="Kopman",1.6,1)</f>
        <v>1</v>
      </c>
      <c r="HL34" s="112"/>
      <c r="HM34" s="9" t="s">
        <v>371</v>
      </c>
      <c r="HN34" s="102" t="s">
        <v>309</v>
      </c>
      <c r="HP34" s="11">
        <f>IF(HO34="Kopman",1.6,1)</f>
        <v>1</v>
      </c>
      <c r="HQ34" s="112"/>
      <c r="HR34" s="9" t="s">
        <v>371</v>
      </c>
      <c r="HS34" s="111" t="s">
        <v>1179</v>
      </c>
      <c r="HU34" s="11">
        <f>IF(HT34="Kopman",1.6,1)</f>
        <v>1</v>
      </c>
      <c r="HV34" s="112"/>
      <c r="HW34" s="9" t="s">
        <v>371</v>
      </c>
      <c r="HX34" s="102" t="s">
        <v>273</v>
      </c>
      <c r="HZ34" s="11">
        <f>IF(HY34="Kopman",1.6,1)</f>
        <v>1</v>
      </c>
      <c r="IA34" s="112"/>
      <c r="IB34" s="9" t="s">
        <v>371</v>
      </c>
      <c r="IC34" s="102" t="s">
        <v>706</v>
      </c>
      <c r="IE34" s="11">
        <f>IF(ID34="Kopman",1.6,1)</f>
        <v>1</v>
      </c>
      <c r="IF34" s="112"/>
      <c r="IG34" s="9" t="s">
        <v>371</v>
      </c>
      <c r="IH34" s="102" t="s">
        <v>379</v>
      </c>
      <c r="IJ34" s="11">
        <f>IF(II34="Kopman",1.6,1)</f>
        <v>1</v>
      </c>
      <c r="IK34" s="112"/>
      <c r="IL34" s="9" t="s">
        <v>371</v>
      </c>
      <c r="IM34" s="102" t="s">
        <v>1177</v>
      </c>
      <c r="IO34" s="11">
        <f>IF(IN34="Kopman",1.6,1)</f>
        <v>1</v>
      </c>
      <c r="IP34" s="15"/>
      <c r="IQ34" s="9" t="s">
        <v>371</v>
      </c>
      <c r="IR34" s="113" t="s">
        <v>751</v>
      </c>
      <c r="IT34" s="11">
        <f>IF(IS34="Kopman",1.6,1)</f>
        <v>1</v>
      </c>
      <c r="IU34" s="15"/>
      <c r="IV34" s="9" t="s">
        <v>371</v>
      </c>
      <c r="IW34" s="102" t="s">
        <v>270</v>
      </c>
      <c r="IY34" s="11">
        <f>IF(IX34="Kopman",1.6,1)</f>
        <v>1</v>
      </c>
      <c r="IZ34" s="15"/>
      <c r="JA34" s="9" t="s">
        <v>371</v>
      </c>
      <c r="JB34" s="102" t="s">
        <v>426</v>
      </c>
      <c r="JD34" s="11">
        <f>IF(JC34="Kopman",1.6,1)</f>
        <v>1</v>
      </c>
      <c r="JE34" s="15"/>
      <c r="JF34" s="9" t="s">
        <v>371</v>
      </c>
      <c r="JG34" s="102" t="s">
        <v>540</v>
      </c>
      <c r="JI34" s="11">
        <f>IF(JH34="Kopman",1.6,1)</f>
        <v>1</v>
      </c>
      <c r="JJ34" s="15"/>
      <c r="JK34" s="9" t="s">
        <v>371</v>
      </c>
      <c r="JL34" s="102" t="s">
        <v>426</v>
      </c>
      <c r="JN34" s="11">
        <f>IF(JM34="Kopman",1.6,1)</f>
        <v>1</v>
      </c>
      <c r="JO34" s="15"/>
      <c r="JP34" s="9" t="s">
        <v>371</v>
      </c>
      <c r="JQ34" s="102" t="s">
        <v>687</v>
      </c>
      <c r="JS34" s="11">
        <f>IF(JR34="Kopman",1.6,1)</f>
        <v>1</v>
      </c>
      <c r="JT34" s="15"/>
      <c r="JU34" s="9" t="s">
        <v>371</v>
      </c>
      <c r="JV34" s="102" t="s">
        <v>540</v>
      </c>
      <c r="JX34" s="11">
        <f>IF(JW34="Kopman",1.6,1)</f>
        <v>1</v>
      </c>
      <c r="JY34" s="15"/>
      <c r="JZ34" s="9" t="s">
        <v>371</v>
      </c>
      <c r="KA34" s="102" t="s">
        <v>688</v>
      </c>
      <c r="KC34" s="11">
        <f>IF(KB34="Kopman",1.6,1)</f>
        <v>1</v>
      </c>
      <c r="KD34" s="15"/>
      <c r="KE34" s="9" t="s">
        <v>371</v>
      </c>
      <c r="KF34" s="102" t="s">
        <v>626</v>
      </c>
      <c r="KG34" s="18"/>
      <c r="KH34" s="11">
        <f>IF(KG34="Kopman",1.6,1)</f>
        <v>1</v>
      </c>
      <c r="KI34" s="15"/>
      <c r="KJ34" s="9" t="s">
        <v>371</v>
      </c>
      <c r="KK34" s="102" t="s">
        <v>377</v>
      </c>
      <c r="KM34" s="11">
        <f>IF(KL34="Kopman",1.6,1)</f>
        <v>1</v>
      </c>
      <c r="KN34" s="15"/>
      <c r="KO34" s="9" t="s">
        <v>371</v>
      </c>
      <c r="KP34" s="22" t="s">
        <v>426</v>
      </c>
      <c r="KR34" s="11">
        <f>IF(KQ34="Kopman",1.6,1)</f>
        <v>1</v>
      </c>
      <c r="KS34" s="15"/>
      <c r="KT34" s="9" t="s">
        <v>371</v>
      </c>
      <c r="KU34" s="102" t="s">
        <v>362</v>
      </c>
      <c r="KW34" s="11">
        <f>IF(KV34="Kopman",1.6,1)</f>
        <v>1</v>
      </c>
      <c r="KX34" s="15"/>
      <c r="KY34" s="9" t="s">
        <v>371</v>
      </c>
      <c r="KZ34" s="102" t="s">
        <v>273</v>
      </c>
      <c r="LB34" s="11">
        <f>IF(LA34="Kopman",1.6,1)</f>
        <v>1</v>
      </c>
      <c r="LC34" s="15"/>
      <c r="LD34" s="9" t="s">
        <v>371</v>
      </c>
      <c r="LE34" s="102" t="s">
        <v>522</v>
      </c>
      <c r="LG34" s="11">
        <f>IF(LF34="Kopman",1.6,1)</f>
        <v>1</v>
      </c>
      <c r="LH34" s="15"/>
      <c r="LI34" s="9" t="s">
        <v>371</v>
      </c>
      <c r="LJ34" s="102" t="s">
        <v>688</v>
      </c>
      <c r="LL34" s="11">
        <f>IF(LK34="Kopman",1.6,1)</f>
        <v>1</v>
      </c>
      <c r="LM34" s="15"/>
      <c r="LN34" s="9" t="s">
        <v>371</v>
      </c>
      <c r="LO34" s="102" t="s">
        <v>1174</v>
      </c>
      <c r="LQ34" s="11">
        <f>IF(LP34="Kopman",1.6,1)</f>
        <v>1</v>
      </c>
      <c r="LR34" s="15"/>
      <c r="LS34" s="9" t="s">
        <v>371</v>
      </c>
      <c r="LT34" s="102" t="s">
        <v>1174</v>
      </c>
      <c r="LV34" s="11">
        <f>IF(LU34="Kopman",1.6,1)</f>
        <v>1</v>
      </c>
      <c r="LW34" s="15"/>
      <c r="LX34" s="9" t="s">
        <v>371</v>
      </c>
      <c r="LY34" s="102" t="s">
        <v>273</v>
      </c>
      <c r="MA34" s="11">
        <f>IF(LZ34="Kopman",1.6,1)</f>
        <v>1</v>
      </c>
      <c r="MB34" s="15"/>
      <c r="MC34" s="9" t="s">
        <v>371</v>
      </c>
      <c r="MD34" s="102" t="s">
        <v>324</v>
      </c>
      <c r="MF34" s="11">
        <f>IF(ME34="Kopman",1.6,1)</f>
        <v>1</v>
      </c>
      <c r="MG34" s="15"/>
      <c r="MH34" s="9" t="s">
        <v>371</v>
      </c>
      <c r="MI34" s="102" t="s">
        <v>379</v>
      </c>
      <c r="MK34" s="11">
        <f>IF(MJ34="Kopman",1.6,1)</f>
        <v>1</v>
      </c>
      <c r="ML34" s="15"/>
      <c r="MM34" s="9" t="s">
        <v>371</v>
      </c>
      <c r="MN34" s="122" t="s">
        <v>377</v>
      </c>
      <c r="MP34" s="11">
        <f>IF(MO34="Kopman",1.6,1)</f>
        <v>1</v>
      </c>
      <c r="MQ34" s="15"/>
      <c r="MR34" s="9" t="s">
        <v>371</v>
      </c>
      <c r="MS34" s="102" t="s">
        <v>309</v>
      </c>
      <c r="MU34" s="11">
        <f>IF(MT34="Kopman",1.6,1)</f>
        <v>1</v>
      </c>
      <c r="MV34" s="15"/>
      <c r="MW34" s="9" t="s">
        <v>371</v>
      </c>
      <c r="MX34" s="102" t="s">
        <v>324</v>
      </c>
      <c r="MZ34" s="11">
        <f>IF(MY34="Kopman",1.6,1)</f>
        <v>1</v>
      </c>
      <c r="NA34" s="15"/>
      <c r="NB34" s="9" t="s">
        <v>371</v>
      </c>
      <c r="NC34" s="102" t="s">
        <v>390</v>
      </c>
      <c r="NE34" s="11">
        <f>IF(ND34="Kopman",1.6,1)</f>
        <v>1</v>
      </c>
      <c r="NF34" s="15"/>
      <c r="NG34" s="9" t="s">
        <v>371</v>
      </c>
      <c r="NH34" s="102" t="s">
        <v>270</v>
      </c>
      <c r="NJ34" s="11">
        <f>IF(NI34="Kopman",1.6,1)</f>
        <v>1</v>
      </c>
      <c r="NK34" s="15"/>
      <c r="NL34" s="9" t="s">
        <v>371</v>
      </c>
      <c r="NM34" s="102" t="s">
        <v>1174</v>
      </c>
      <c r="NO34" s="11">
        <f>IF(NN34="Kopman",1.6,1)</f>
        <v>1</v>
      </c>
      <c r="NP34" s="15"/>
      <c r="NQ34" s="9" t="s">
        <v>371</v>
      </c>
      <c r="NR34" s="102" t="s">
        <v>426</v>
      </c>
      <c r="NT34" s="11">
        <f>IF(NS34="Kopman",1.6,1)</f>
        <v>1</v>
      </c>
      <c r="NU34" s="15"/>
      <c r="NV34" s="9" t="s">
        <v>371</v>
      </c>
      <c r="NW34" s="102" t="s">
        <v>390</v>
      </c>
      <c r="NY34" s="11">
        <f>IF(NX34="Kopman",1.6,1)</f>
        <v>1</v>
      </c>
      <c r="NZ34" s="15"/>
      <c r="OA34" s="9" t="s">
        <v>371</v>
      </c>
      <c r="OB34" s="102" t="s">
        <v>522</v>
      </c>
      <c r="OD34" s="11">
        <f>IF(OC34="Kopman",1.6,1)</f>
        <v>1</v>
      </c>
      <c r="OE34" s="15"/>
      <c r="OF34" s="9" t="s">
        <v>371</v>
      </c>
      <c r="OG34" s="102" t="s">
        <v>469</v>
      </c>
      <c r="OI34" s="11">
        <f>IF(OH34="Kopman",1.6,1)</f>
        <v>1</v>
      </c>
      <c r="OJ34" s="15"/>
      <c r="OK34" s="9" t="s">
        <v>371</v>
      </c>
      <c r="OL34" s="102" t="s">
        <v>1174</v>
      </c>
      <c r="ON34" s="11">
        <f>IF(OM34="Kopman",1.6,1)</f>
        <v>1</v>
      </c>
      <c r="OO34" s="15"/>
      <c r="OP34" s="9" t="s">
        <v>371</v>
      </c>
      <c r="OQ34" s="102" t="s">
        <v>426</v>
      </c>
      <c r="OS34" s="11">
        <f>IF(OR34="Kopman",1.6,1)</f>
        <v>1</v>
      </c>
      <c r="OT34" s="15"/>
      <c r="OU34" s="9" t="s">
        <v>371</v>
      </c>
      <c r="OV34" s="113" t="s">
        <v>270</v>
      </c>
      <c r="OX34" s="11">
        <f>IF(OW34="Kopman",1.6,1)</f>
        <v>1</v>
      </c>
      <c r="OY34" s="15"/>
      <c r="OZ34" s="9" t="s">
        <v>371</v>
      </c>
      <c r="PA34" s="22" t="s">
        <v>488</v>
      </c>
      <c r="PC34" s="11">
        <f>IF(PB34="Kopman",1.6,1)</f>
        <v>1</v>
      </c>
      <c r="PD34" s="15"/>
      <c r="PE34" s="9" t="s">
        <v>371</v>
      </c>
      <c r="PF34" s="102" t="s">
        <v>469</v>
      </c>
      <c r="PH34" s="11">
        <f>IF(PG34="Kopman",1.6,1)</f>
        <v>1</v>
      </c>
      <c r="PI34" s="15"/>
      <c r="PJ34" s="9" t="s">
        <v>371</v>
      </c>
      <c r="PK34" s="22" t="s">
        <v>656</v>
      </c>
      <c r="PM34" s="11">
        <f>IF(PL34="Kopman",1.6,1)</f>
        <v>1</v>
      </c>
      <c r="PN34" s="15"/>
      <c r="PO34" s="9" t="s">
        <v>371</v>
      </c>
      <c r="PP34" s="102" t="s">
        <v>1174</v>
      </c>
      <c r="PR34" s="11">
        <f>IF(PQ34="Kopman",1.6,1)</f>
        <v>1</v>
      </c>
      <c r="PS34" s="15"/>
      <c r="PT34" s="9" t="s">
        <v>371</v>
      </c>
      <c r="PU34" s="113" t="s">
        <v>522</v>
      </c>
      <c r="PW34" s="11">
        <f>IF(PV34="Kopman",1.6,1)</f>
        <v>1</v>
      </c>
      <c r="PX34" s="15"/>
      <c r="PY34" s="9" t="s">
        <v>371</v>
      </c>
      <c r="PZ34" s="102" t="s">
        <v>688</v>
      </c>
      <c r="QB34" s="11">
        <f>IF(QA34="Kopman",1.6,1)</f>
        <v>1</v>
      </c>
      <c r="QC34" s="15"/>
      <c r="QD34" s="9" t="s">
        <v>371</v>
      </c>
      <c r="QE34" s="102" t="s">
        <v>751</v>
      </c>
      <c r="QG34" s="11">
        <f>IF(QF34="Kopman",1.6,1)</f>
        <v>1</v>
      </c>
      <c r="QH34" s="15"/>
      <c r="QI34" s="9" t="s">
        <v>371</v>
      </c>
      <c r="QJ34" s="113" t="s">
        <v>758</v>
      </c>
      <c r="QL34" s="11">
        <f>IF(QK34="Kopman",1.6,1)</f>
        <v>1</v>
      </c>
      <c r="QM34" s="15"/>
      <c r="QN34" s="9" t="s">
        <v>371</v>
      </c>
      <c r="QO34" s="113" t="s">
        <v>522</v>
      </c>
      <c r="QQ34" s="11">
        <f>IF(QP34="Kopman",1.6,1)</f>
        <v>1</v>
      </c>
      <c r="QR34" s="15"/>
      <c r="QS34" s="9" t="s">
        <v>371</v>
      </c>
      <c r="QT34" s="118" t="s">
        <v>702</v>
      </c>
      <c r="QV34" s="11">
        <f>IF(QU34="Kopman",1.6,1)</f>
        <v>1</v>
      </c>
      <c r="QW34" s="15"/>
      <c r="QX34" s="9" t="s">
        <v>371</v>
      </c>
      <c r="QY34" s="111" t="s">
        <v>390</v>
      </c>
      <c r="RA34" s="11">
        <f>IF(QZ34="Kopman",1.6,1)</f>
        <v>1</v>
      </c>
      <c r="RB34" s="15"/>
      <c r="RC34" s="9" t="s">
        <v>371</v>
      </c>
      <c r="RD34" s="102" t="s">
        <v>390</v>
      </c>
      <c r="RF34" s="11">
        <f>IF(RE34="Kopman",1.6,1)</f>
        <v>1</v>
      </c>
      <c r="RG34" s="15"/>
      <c r="RH34" s="9" t="s">
        <v>371</v>
      </c>
      <c r="RI34" s="102" t="s">
        <v>518</v>
      </c>
      <c r="RK34" s="11">
        <f>IF(RJ34="Kopman",1.6,1)</f>
        <v>1</v>
      </c>
      <c r="RL34" s="15"/>
      <c r="RM34" s="9" t="s">
        <v>371</v>
      </c>
      <c r="RN34" s="22" t="s">
        <v>1174</v>
      </c>
      <c r="RP34" s="11">
        <f>IF(RO34="Kopman",1.6,1)</f>
        <v>1</v>
      </c>
      <c r="RQ34" s="15"/>
      <c r="RR34" s="9" t="s">
        <v>371</v>
      </c>
      <c r="RS34" s="102" t="s">
        <v>426</v>
      </c>
      <c r="RU34" s="11">
        <f>IF(RT34="Kopman",1.6,1)</f>
        <v>1</v>
      </c>
      <c r="RV34" s="15"/>
      <c r="RW34" s="9" t="s">
        <v>371</v>
      </c>
      <c r="RX34" s="102" t="s">
        <v>377</v>
      </c>
      <c r="RZ34" s="11">
        <f>IF(RY34="Kopman",1.6,1)</f>
        <v>1</v>
      </c>
      <c r="SA34" s="15"/>
      <c r="SB34" s="9" t="s">
        <v>371</v>
      </c>
      <c r="SC34" s="117" t="s">
        <v>706</v>
      </c>
      <c r="SE34" s="11">
        <f>IF(SD34="Kopman",1.6,1)</f>
        <v>1</v>
      </c>
      <c r="SF34" s="15"/>
      <c r="SG34" s="9" t="s">
        <v>371</v>
      </c>
      <c r="SH34" s="102" t="s">
        <v>431</v>
      </c>
      <c r="SJ34" s="11">
        <f>IF(SI34="Kopman",1.6,1)</f>
        <v>1</v>
      </c>
      <c r="SK34" s="15"/>
      <c r="SL34" s="9" t="s">
        <v>371</v>
      </c>
      <c r="SM34" s="102" t="s">
        <v>390</v>
      </c>
      <c r="SO34" s="11">
        <f>IF(SN34="Kopman",1.6,1)</f>
        <v>1</v>
      </c>
      <c r="SP34" s="15"/>
      <c r="SQ34" s="9" t="s">
        <v>371</v>
      </c>
      <c r="SR34" s="102" t="s">
        <v>399</v>
      </c>
      <c r="ST34" s="11">
        <f>IF(SS34="Kopman",1.6,1)</f>
        <v>1</v>
      </c>
      <c r="SU34" s="15"/>
      <c r="SV34" s="9" t="s">
        <v>371</v>
      </c>
      <c r="SW34" s="102" t="s">
        <v>443</v>
      </c>
      <c r="SY34" s="11">
        <f>IF(SX34="Kopman",1.6,1)</f>
        <v>1</v>
      </c>
      <c r="SZ34" s="15"/>
      <c r="TA34" s="9" t="s">
        <v>371</v>
      </c>
      <c r="TB34" s="102" t="s">
        <v>687</v>
      </c>
      <c r="TD34" s="11">
        <f>IF(TC34="Kopman",1.6,1)</f>
        <v>1</v>
      </c>
      <c r="TE34" s="15"/>
      <c r="TF34" s="9" t="s">
        <v>371</v>
      </c>
      <c r="TG34" s="102" t="s">
        <v>377</v>
      </c>
      <c r="TI34" s="11">
        <f>IF(TH34="Kopman",1.6,1)</f>
        <v>1</v>
      </c>
      <c r="TJ34" s="15"/>
      <c r="TK34" s="9" t="s">
        <v>371</v>
      </c>
      <c r="TL34" s="102" t="s">
        <v>377</v>
      </c>
      <c r="TN34" s="11">
        <f>IF(TM34="Kopman",1.6,1)</f>
        <v>1</v>
      </c>
      <c r="TO34" s="15"/>
      <c r="TP34" s="9" t="s">
        <v>371</v>
      </c>
      <c r="TQ34" s="102" t="s">
        <v>273</v>
      </c>
      <c r="TS34" s="11">
        <f>IF(TR34="Kopman",1.6,1)</f>
        <v>1</v>
      </c>
      <c r="TT34" s="15"/>
      <c r="TU34" s="9" t="s">
        <v>371</v>
      </c>
      <c r="TV34" s="102" t="s">
        <v>361</v>
      </c>
      <c r="TX34" s="11">
        <f>IF(TW34="Kopman",1.6,1)</f>
        <v>1</v>
      </c>
      <c r="TY34" s="15"/>
      <c r="TZ34" s="9" t="s">
        <v>371</v>
      </c>
      <c r="UA34" s="102" t="s">
        <v>469</v>
      </c>
      <c r="UC34" s="11">
        <f>IF(UB34="Kopman",1.6,1)</f>
        <v>1</v>
      </c>
      <c r="UD34" s="15"/>
      <c r="UE34" s="9" t="s">
        <v>371</v>
      </c>
      <c r="UF34" s="102" t="s">
        <v>362</v>
      </c>
      <c r="UH34" s="11">
        <f>IF(UG34="Kopman",1.6,1)</f>
        <v>1</v>
      </c>
      <c r="UI34" s="15"/>
      <c r="UJ34" s="9" t="s">
        <v>371</v>
      </c>
      <c r="UK34" s="102" t="s">
        <v>1174</v>
      </c>
      <c r="UM34" s="11">
        <f>IF(UL34="Kopman",1.6,1)</f>
        <v>1</v>
      </c>
      <c r="UN34" s="15"/>
      <c r="UO34" s="9" t="s">
        <v>371</v>
      </c>
      <c r="UP34" s="102" t="s">
        <v>469</v>
      </c>
      <c r="UR34" s="11">
        <f>IF(UQ34="Kopman",1.6,1)</f>
        <v>1</v>
      </c>
      <c r="US34" s="15"/>
      <c r="UT34" s="9" t="s">
        <v>371</v>
      </c>
      <c r="UU34" s="102" t="s">
        <v>270</v>
      </c>
      <c r="UW34" s="11">
        <f>IF(UV34="Kopman",1.6,1)</f>
        <v>1</v>
      </c>
      <c r="UX34" s="15"/>
      <c r="UY34" s="9" t="s">
        <v>371</v>
      </c>
      <c r="UZ34" s="102" t="s">
        <v>362</v>
      </c>
      <c r="VB34" s="11">
        <f>IF(VA34="Kopman",1.6,1)</f>
        <v>1</v>
      </c>
      <c r="VC34" s="15"/>
      <c r="VD34" s="9" t="s">
        <v>371</v>
      </c>
      <c r="VE34" s="102" t="s">
        <v>688</v>
      </c>
      <c r="VG34" s="11">
        <f>IF(VF34="Kopman",1.6,1)</f>
        <v>1</v>
      </c>
      <c r="VH34" s="15"/>
      <c r="VI34" s="9" t="s">
        <v>371</v>
      </c>
      <c r="VJ34" s="113" t="s">
        <v>522</v>
      </c>
      <c r="VL34" s="11">
        <f>IF(VK34="Kopman",1.6,1)</f>
        <v>1</v>
      </c>
      <c r="VM34" s="15"/>
      <c r="VN34" s="9" t="s">
        <v>371</v>
      </c>
      <c r="VO34" s="102" t="s">
        <v>469</v>
      </c>
      <c r="VQ34" s="11">
        <f>IF(VP34="Kopman",1.6,1)</f>
        <v>1</v>
      </c>
      <c r="VR34" s="15"/>
      <c r="VS34" s="9" t="s">
        <v>371</v>
      </c>
      <c r="VT34" s="102" t="s">
        <v>656</v>
      </c>
      <c r="VV34" s="11">
        <f>IF(VU34="Kopman",1.6,1)</f>
        <v>1</v>
      </c>
      <c r="VW34" s="15"/>
      <c r="VX34" s="9" t="s">
        <v>371</v>
      </c>
      <c r="VY34" s="102" t="s">
        <v>270</v>
      </c>
      <c r="WA34" s="11">
        <f>IF(VZ34="Kopman",1.6,1)</f>
        <v>1</v>
      </c>
      <c r="WB34" s="15"/>
      <c r="WC34" s="9" t="s">
        <v>371</v>
      </c>
      <c r="WD34" s="22" t="s">
        <v>758</v>
      </c>
      <c r="WF34" s="11">
        <f>IF(WE34="Kopman",1.6,1)</f>
        <v>1</v>
      </c>
      <c r="WG34" s="15"/>
      <c r="WH34" s="9" t="s">
        <v>371</v>
      </c>
      <c r="WI34" s="102" t="s">
        <v>688</v>
      </c>
      <c r="WK34" s="11">
        <f>IF(WJ34="Kopman",1.6,1)</f>
        <v>1</v>
      </c>
      <c r="WL34" s="15"/>
      <c r="WM34" s="9" t="s">
        <v>371</v>
      </c>
      <c r="WN34" s="102" t="s">
        <v>585</v>
      </c>
      <c r="WP34" s="11">
        <f>IF(WO34="Kopman",1.6,1)</f>
        <v>1</v>
      </c>
      <c r="WQ34" s="15"/>
      <c r="WR34" s="9" t="s">
        <v>371</v>
      </c>
      <c r="WS34" s="22" t="s">
        <v>399</v>
      </c>
      <c r="WU34" s="11">
        <f>IF(WT34="Kopman",1.6,1)</f>
        <v>1</v>
      </c>
      <c r="WV34" s="15"/>
      <c r="WW34" s="9" t="s">
        <v>371</v>
      </c>
      <c r="WX34" s="22" t="s">
        <v>688</v>
      </c>
      <c r="WZ34" s="11">
        <f>IF(WY34="Kopman",1.6,1)</f>
        <v>1</v>
      </c>
      <c r="XA34" s="15"/>
      <c r="XB34" s="9" t="s">
        <v>371</v>
      </c>
      <c r="XC34" s="102" t="s">
        <v>758</v>
      </c>
      <c r="XE34" s="11">
        <f>IF(XD34="Kopman",1.6,1)</f>
        <v>1</v>
      </c>
      <c r="XF34" s="15"/>
      <c r="XG34" s="9" t="s">
        <v>371</v>
      </c>
      <c r="XH34" s="102" t="s">
        <v>273</v>
      </c>
      <c r="XJ34" s="11">
        <f>IF(XI34="Kopman",1.6,1)</f>
        <v>1</v>
      </c>
      <c r="XK34" s="15"/>
      <c r="XL34" s="9" t="s">
        <v>371</v>
      </c>
      <c r="XM34" s="102" t="s">
        <v>1174</v>
      </c>
      <c r="XO34" s="11">
        <f>IF(XN34="Kopman",1.6,1)</f>
        <v>1</v>
      </c>
      <c r="XP34" s="15"/>
      <c r="XQ34" s="9" t="s">
        <v>371</v>
      </c>
      <c r="XR34" s="102" t="s">
        <v>479</v>
      </c>
      <c r="XT34" s="11">
        <f>IF(XS34="Kopman",1.6,1)</f>
        <v>1</v>
      </c>
      <c r="XU34" s="15"/>
      <c r="XV34" s="9" t="s">
        <v>371</v>
      </c>
      <c r="XW34" s="102" t="s">
        <v>364</v>
      </c>
      <c r="XY34" s="11">
        <f>IF(XX34="Kopman",1.6,1)</f>
        <v>1</v>
      </c>
      <c r="XZ34" s="15"/>
      <c r="YA34" s="9" t="s">
        <v>371</v>
      </c>
      <c r="YB34" s="102" t="s">
        <v>309</v>
      </c>
      <c r="YD34" s="11">
        <f>IF(YC34="Kopman",1.6,1)</f>
        <v>1</v>
      </c>
      <c r="YE34" s="15"/>
      <c r="YF34" s="9" t="s">
        <v>371</v>
      </c>
      <c r="YG34" s="102" t="s">
        <v>390</v>
      </c>
      <c r="YI34" s="11">
        <f>IF(YH34="Kopman",1.6,1)</f>
        <v>1</v>
      </c>
      <c r="YJ34" s="15"/>
      <c r="YK34" s="9" t="s">
        <v>371</v>
      </c>
      <c r="YL34" s="22" t="s">
        <v>1177</v>
      </c>
      <c r="YN34" s="11">
        <f>IF(YM34="Kopman",1.6,1)</f>
        <v>1</v>
      </c>
      <c r="YO34" s="15"/>
      <c r="YP34" s="9" t="s">
        <v>371</v>
      </c>
      <c r="YQ34" s="102" t="s">
        <v>706</v>
      </c>
      <c r="YS34" s="11">
        <f>IF(YR34="Kopman",1.6,1)</f>
        <v>1</v>
      </c>
      <c r="YT34" s="15"/>
      <c r="YU34" s="9" t="s">
        <v>371</v>
      </c>
      <c r="YV34" s="22" t="s">
        <v>273</v>
      </c>
      <c r="YX34" s="11">
        <f>IF(YW34="Kopman",1.6,1)</f>
        <v>1</v>
      </c>
      <c r="YY34" s="15"/>
      <c r="YZ34" s="9" t="s">
        <v>371</v>
      </c>
      <c r="ZA34" s="102" t="s">
        <v>751</v>
      </c>
      <c r="ZC34" s="11">
        <f>IF(ZB34="Kopman",1.6,1)</f>
        <v>1</v>
      </c>
      <c r="ZD34" s="15"/>
    </row>
    <row r="35" spans="1:680" s="10" customFormat="1">
      <c r="A35" s="9" t="s">
        <v>393</v>
      </c>
      <c r="B35" s="111" t="s">
        <v>309</v>
      </c>
      <c r="D35" s="12"/>
      <c r="E35" s="112"/>
      <c r="F35" s="9" t="s">
        <v>393</v>
      </c>
      <c r="G35" s="102" t="s">
        <v>518</v>
      </c>
      <c r="I35" s="12"/>
      <c r="J35" s="112"/>
      <c r="K35" s="9" t="s">
        <v>393</v>
      </c>
      <c r="L35" s="102" t="s">
        <v>270</v>
      </c>
      <c r="N35" s="12"/>
      <c r="O35" s="112"/>
      <c r="P35" s="9" t="s">
        <v>393</v>
      </c>
      <c r="Q35" s="102" t="s">
        <v>273</v>
      </c>
      <c r="S35" s="12"/>
      <c r="T35" s="112"/>
      <c r="U35" s="9" t="s">
        <v>393</v>
      </c>
      <c r="V35" s="102" t="s">
        <v>379</v>
      </c>
      <c r="X35" s="12"/>
      <c r="Y35" s="112"/>
      <c r="Z35" s="9" t="s">
        <v>393</v>
      </c>
      <c r="AA35" s="102" t="s">
        <v>522</v>
      </c>
      <c r="AC35" s="12"/>
      <c r="AD35" s="112"/>
      <c r="AE35" s="9" t="s">
        <v>393</v>
      </c>
      <c r="AF35" s="102" t="s">
        <v>1179</v>
      </c>
      <c r="AH35" s="12"/>
      <c r="AI35" s="112"/>
      <c r="AJ35" s="9" t="s">
        <v>393</v>
      </c>
      <c r="AK35" s="102" t="s">
        <v>522</v>
      </c>
      <c r="AM35" s="12"/>
      <c r="AN35" s="112"/>
      <c r="AO35" s="9" t="s">
        <v>393</v>
      </c>
      <c r="AP35" s="102" t="s">
        <v>270</v>
      </c>
      <c r="AR35" s="12"/>
      <c r="AS35" s="112"/>
      <c r="AT35" s="9" t="s">
        <v>393</v>
      </c>
      <c r="AU35" s="102" t="s">
        <v>379</v>
      </c>
      <c r="AW35" s="12"/>
      <c r="AX35" s="112"/>
      <c r="AY35" s="9" t="s">
        <v>393</v>
      </c>
      <c r="AZ35" s="102" t="s">
        <v>1174</v>
      </c>
      <c r="BB35" s="12"/>
      <c r="BC35" s="112"/>
      <c r="BD35" s="9" t="s">
        <v>393</v>
      </c>
      <c r="BE35" s="102" t="s">
        <v>656</v>
      </c>
      <c r="BG35" s="12"/>
      <c r="BH35" s="112"/>
      <c r="BI35" s="9" t="s">
        <v>393</v>
      </c>
      <c r="BJ35" s="102" t="s">
        <v>758</v>
      </c>
      <c r="BL35" s="12"/>
      <c r="BM35" s="112"/>
      <c r="BN35" s="9" t="s">
        <v>393</v>
      </c>
      <c r="BO35" s="102" t="s">
        <v>469</v>
      </c>
      <c r="BQ35" s="12"/>
      <c r="BR35" s="112"/>
      <c r="BS35" s="9" t="s">
        <v>393</v>
      </c>
      <c r="BT35" s="102" t="s">
        <v>273</v>
      </c>
      <c r="BV35" s="12"/>
      <c r="BW35" s="112"/>
      <c r="BX35" s="9" t="s">
        <v>393</v>
      </c>
      <c r="BY35" s="102" t="s">
        <v>1179</v>
      </c>
      <c r="CA35" s="12"/>
      <c r="CB35" s="112"/>
      <c r="CC35" s="9" t="s">
        <v>393</v>
      </c>
      <c r="CD35" s="102" t="s">
        <v>1177</v>
      </c>
      <c r="CF35" s="12"/>
      <c r="CG35" s="112"/>
      <c r="CH35" s="9" t="s">
        <v>393</v>
      </c>
      <c r="CI35" s="102" t="s">
        <v>379</v>
      </c>
      <c r="CK35" s="12"/>
      <c r="CL35" s="112"/>
      <c r="CM35" s="9" t="s">
        <v>393</v>
      </c>
      <c r="CN35" s="102" t="s">
        <v>522</v>
      </c>
      <c r="CP35" s="12"/>
      <c r="CQ35" s="112"/>
      <c r="CR35" s="9" t="s">
        <v>393</v>
      </c>
      <c r="CS35" s="102" t="s">
        <v>273</v>
      </c>
      <c r="CU35" s="12"/>
      <c r="CV35" s="112"/>
      <c r="CW35" s="9" t="s">
        <v>393</v>
      </c>
      <c r="CX35" s="102" t="s">
        <v>1174</v>
      </c>
      <c r="CZ35" s="12"/>
      <c r="DA35" s="112"/>
      <c r="DB35" s="9" t="s">
        <v>393</v>
      </c>
      <c r="DC35" s="102" t="s">
        <v>626</v>
      </c>
      <c r="DE35" s="12"/>
      <c r="DF35" s="112"/>
      <c r="DG35" s="9" t="s">
        <v>393</v>
      </c>
      <c r="DH35" s="102" t="s">
        <v>706</v>
      </c>
      <c r="DJ35" s="12"/>
      <c r="DK35" s="112"/>
      <c r="DL35" s="9" t="s">
        <v>393</v>
      </c>
      <c r="DM35" s="102" t="s">
        <v>1174</v>
      </c>
      <c r="DO35" s="12"/>
      <c r="DP35" s="112"/>
      <c r="DQ35" s="9" t="s">
        <v>393</v>
      </c>
      <c r="DR35" s="102" t="s">
        <v>626</v>
      </c>
      <c r="DT35" s="12"/>
      <c r="DU35" s="112"/>
      <c r="DV35" s="9" t="s">
        <v>393</v>
      </c>
      <c r="DW35" s="102" t="s">
        <v>390</v>
      </c>
      <c r="DY35" s="12"/>
      <c r="DZ35" s="112"/>
      <c r="EA35" s="9" t="s">
        <v>393</v>
      </c>
      <c r="EB35" s="102" t="s">
        <v>390</v>
      </c>
      <c r="ED35" s="12"/>
      <c r="EE35" s="112"/>
      <c r="EF35" s="9" t="s">
        <v>393</v>
      </c>
      <c r="EG35" s="102" t="s">
        <v>688</v>
      </c>
      <c r="EI35" s="12"/>
      <c r="EJ35" s="112"/>
      <c r="EK35" s="9" t="s">
        <v>393</v>
      </c>
      <c r="EL35" s="102" t="s">
        <v>635</v>
      </c>
      <c r="EN35" s="12"/>
      <c r="EO35" s="112"/>
      <c r="EP35" s="9" t="s">
        <v>393</v>
      </c>
      <c r="EQ35" s="102" t="s">
        <v>379</v>
      </c>
      <c r="ES35" s="12"/>
      <c r="ET35" s="112"/>
      <c r="EU35" s="9" t="s">
        <v>393</v>
      </c>
      <c r="EV35" s="102" t="s">
        <v>688</v>
      </c>
      <c r="EX35" s="12"/>
      <c r="EY35" s="112"/>
      <c r="EZ35" s="9" t="s">
        <v>393</v>
      </c>
      <c r="FA35" s="102" t="s">
        <v>758</v>
      </c>
      <c r="FC35" s="12"/>
      <c r="FD35" s="112"/>
      <c r="FE35" s="9" t="s">
        <v>393</v>
      </c>
      <c r="FF35" s="102" t="s">
        <v>582</v>
      </c>
      <c r="FH35" s="12"/>
      <c r="FI35" s="112"/>
      <c r="FJ35" s="9" t="s">
        <v>393</v>
      </c>
      <c r="FK35" s="102" t="s">
        <v>273</v>
      </c>
      <c r="FM35" s="12"/>
      <c r="FN35" s="112"/>
      <c r="FO35" s="9" t="s">
        <v>393</v>
      </c>
      <c r="FP35" s="102" t="s">
        <v>582</v>
      </c>
      <c r="FR35" s="12"/>
      <c r="FS35" s="112"/>
      <c r="FT35" s="9" t="s">
        <v>393</v>
      </c>
      <c r="FU35" s="102" t="s">
        <v>1179</v>
      </c>
      <c r="FW35" s="12"/>
      <c r="FX35" s="112"/>
      <c r="FY35" s="9" t="s">
        <v>393</v>
      </c>
      <c r="FZ35" s="102" t="s">
        <v>758</v>
      </c>
      <c r="GB35" s="12"/>
      <c r="GC35" s="112"/>
      <c r="GD35" s="9" t="s">
        <v>393</v>
      </c>
      <c r="GE35" s="102" t="s">
        <v>390</v>
      </c>
      <c r="GG35" s="12"/>
      <c r="GH35" s="112"/>
      <c r="GI35" s="9" t="s">
        <v>393</v>
      </c>
      <c r="GJ35" s="102" t="s">
        <v>751</v>
      </c>
      <c r="GL35" s="12"/>
      <c r="GM35" s="112"/>
      <c r="GN35" s="9" t="s">
        <v>393</v>
      </c>
      <c r="GO35" s="102" t="s">
        <v>758</v>
      </c>
      <c r="GQ35" s="12"/>
      <c r="GR35" s="112"/>
      <c r="GS35" s="9" t="s">
        <v>393</v>
      </c>
      <c r="GT35" s="102" t="s">
        <v>362</v>
      </c>
      <c r="GV35" s="12"/>
      <c r="GW35" s="112"/>
      <c r="GX35" s="9" t="s">
        <v>393</v>
      </c>
      <c r="GY35" s="102" t="s">
        <v>299</v>
      </c>
      <c r="HA35" s="12"/>
      <c r="HB35" s="112"/>
      <c r="HC35" s="9" t="s">
        <v>393</v>
      </c>
      <c r="HD35" s="22" t="s">
        <v>469</v>
      </c>
      <c r="HF35" s="12"/>
      <c r="HG35" s="112"/>
      <c r="HH35" s="9" t="s">
        <v>393</v>
      </c>
      <c r="HI35" s="102" t="s">
        <v>377</v>
      </c>
      <c r="HK35" s="12"/>
      <c r="HL35" s="112"/>
      <c r="HM35" s="9" t="s">
        <v>393</v>
      </c>
      <c r="HN35" s="102" t="s">
        <v>479</v>
      </c>
      <c r="HP35" s="12"/>
      <c r="HQ35" s="112"/>
      <c r="HR35" s="9" t="s">
        <v>393</v>
      </c>
      <c r="HS35" s="111" t="s">
        <v>270</v>
      </c>
      <c r="HU35" s="12"/>
      <c r="HV35" s="112"/>
      <c r="HW35" s="9" t="s">
        <v>393</v>
      </c>
      <c r="HX35" s="102" t="s">
        <v>379</v>
      </c>
      <c r="HZ35" s="12"/>
      <c r="IA35" s="112"/>
      <c r="IB35" s="9" t="s">
        <v>393</v>
      </c>
      <c r="IC35" s="102" t="s">
        <v>399</v>
      </c>
      <c r="IE35" s="12"/>
      <c r="IF35" s="112"/>
      <c r="IG35" s="9" t="s">
        <v>393</v>
      </c>
      <c r="IH35" s="102" t="s">
        <v>641</v>
      </c>
      <c r="IJ35" s="12"/>
      <c r="IK35" s="112"/>
      <c r="IL35" s="9" t="s">
        <v>393</v>
      </c>
      <c r="IM35" s="102" t="s">
        <v>488</v>
      </c>
      <c r="IO35" s="12"/>
      <c r="IP35" s="15"/>
      <c r="IQ35" s="9" t="s">
        <v>393</v>
      </c>
      <c r="IR35" s="102" t="s">
        <v>390</v>
      </c>
      <c r="IT35" s="12"/>
      <c r="IU35" s="15"/>
      <c r="IV35" s="9" t="s">
        <v>393</v>
      </c>
      <c r="IW35" s="102" t="s">
        <v>758</v>
      </c>
      <c r="IY35" s="12"/>
      <c r="IZ35" s="15"/>
      <c r="JA35" s="9" t="s">
        <v>393</v>
      </c>
      <c r="JB35" s="102" t="s">
        <v>1177</v>
      </c>
      <c r="JD35" s="12"/>
      <c r="JE35" s="15"/>
      <c r="JF35" s="9" t="s">
        <v>393</v>
      </c>
      <c r="JG35" s="102" t="s">
        <v>1174</v>
      </c>
      <c r="JI35" s="12"/>
      <c r="JJ35" s="15"/>
      <c r="JK35" s="9" t="s">
        <v>393</v>
      </c>
      <c r="JL35" s="102" t="s">
        <v>361</v>
      </c>
      <c r="JN35" s="12"/>
      <c r="JO35" s="15"/>
      <c r="JP35" s="9" t="s">
        <v>393</v>
      </c>
      <c r="JQ35" s="102" t="s">
        <v>426</v>
      </c>
      <c r="JS35" s="12"/>
      <c r="JT35" s="15"/>
      <c r="JU35" s="9" t="s">
        <v>393</v>
      </c>
      <c r="JV35" s="102" t="s">
        <v>626</v>
      </c>
      <c r="JX35" s="12"/>
      <c r="JY35" s="15"/>
      <c r="JZ35" s="9" t="s">
        <v>393</v>
      </c>
      <c r="KA35" s="102" t="s">
        <v>379</v>
      </c>
      <c r="KC35" s="12"/>
      <c r="KD35" s="15"/>
      <c r="KE35" s="9" t="s">
        <v>393</v>
      </c>
      <c r="KF35" s="102" t="s">
        <v>390</v>
      </c>
      <c r="KG35" s="12"/>
      <c r="KH35" s="12"/>
      <c r="KI35" s="15"/>
      <c r="KJ35" s="9" t="s">
        <v>393</v>
      </c>
      <c r="KK35" s="102" t="s">
        <v>270</v>
      </c>
      <c r="KM35" s="12"/>
      <c r="KN35" s="15"/>
      <c r="KO35" s="9" t="s">
        <v>393</v>
      </c>
      <c r="KP35" s="22" t="s">
        <v>1174</v>
      </c>
      <c r="KR35" s="12"/>
      <c r="KS35" s="15"/>
      <c r="KT35" s="9" t="s">
        <v>393</v>
      </c>
      <c r="KU35" s="102" t="s">
        <v>488</v>
      </c>
      <c r="KW35" s="12"/>
      <c r="KX35" s="15"/>
      <c r="KY35" s="9" t="s">
        <v>393</v>
      </c>
      <c r="KZ35" s="102" t="s">
        <v>379</v>
      </c>
      <c r="LB35" s="12"/>
      <c r="LC35" s="15"/>
      <c r="LD35" s="9" t="s">
        <v>393</v>
      </c>
      <c r="LE35" s="102" t="s">
        <v>379</v>
      </c>
      <c r="LG35" s="12"/>
      <c r="LH35" s="15"/>
      <c r="LI35" s="9" t="s">
        <v>393</v>
      </c>
      <c r="LJ35" s="102" t="s">
        <v>702</v>
      </c>
      <c r="LL35" s="12"/>
      <c r="LM35" s="15"/>
      <c r="LN35" s="9" t="s">
        <v>393</v>
      </c>
      <c r="LO35" s="102" t="s">
        <v>688</v>
      </c>
      <c r="LQ35" s="12"/>
      <c r="LR35" s="15"/>
      <c r="LS35" s="9" t="s">
        <v>393</v>
      </c>
      <c r="LT35" s="102" t="s">
        <v>1177</v>
      </c>
      <c r="LV35" s="12"/>
      <c r="LW35" s="15"/>
      <c r="LX35" s="9" t="s">
        <v>393</v>
      </c>
      <c r="LY35" s="102" t="s">
        <v>324</v>
      </c>
      <c r="MA35" s="12"/>
      <c r="MB35" s="15"/>
      <c r="MC35" s="9" t="s">
        <v>393</v>
      </c>
      <c r="MD35" s="102" t="s">
        <v>379</v>
      </c>
      <c r="MF35" s="12"/>
      <c r="MG35" s="15"/>
      <c r="MH35" s="9" t="s">
        <v>393</v>
      </c>
      <c r="MI35" s="102" t="s">
        <v>390</v>
      </c>
      <c r="MK35" s="12"/>
      <c r="ML35" s="15"/>
      <c r="MM35" s="9" t="s">
        <v>393</v>
      </c>
      <c r="MN35" s="114" t="s">
        <v>488</v>
      </c>
      <c r="MP35" s="12"/>
      <c r="MQ35" s="15"/>
      <c r="MR35" s="9" t="s">
        <v>393</v>
      </c>
      <c r="MS35" s="102" t="s">
        <v>364</v>
      </c>
      <c r="MU35" s="12"/>
      <c r="MV35" s="15"/>
      <c r="MW35" s="9" t="s">
        <v>393</v>
      </c>
      <c r="MX35" s="102" t="s">
        <v>273</v>
      </c>
      <c r="MZ35" s="12"/>
      <c r="NA35" s="15"/>
      <c r="NB35" s="9" t="s">
        <v>393</v>
      </c>
      <c r="NC35" s="102" t="s">
        <v>443</v>
      </c>
      <c r="NE35" s="12"/>
      <c r="NF35" s="15"/>
      <c r="NG35" s="9" t="s">
        <v>393</v>
      </c>
      <c r="NH35" s="102" t="s">
        <v>273</v>
      </c>
      <c r="NJ35" s="12"/>
      <c r="NK35" s="15"/>
      <c r="NL35" s="9" t="s">
        <v>393</v>
      </c>
      <c r="NM35" s="102" t="s">
        <v>299</v>
      </c>
      <c r="NO35" s="12"/>
      <c r="NP35" s="15"/>
      <c r="NQ35" s="9" t="s">
        <v>393</v>
      </c>
      <c r="NR35" s="102" t="s">
        <v>687</v>
      </c>
      <c r="NT35" s="12"/>
      <c r="NU35" s="15"/>
      <c r="NV35" s="9" t="s">
        <v>393</v>
      </c>
      <c r="NW35" s="102" t="s">
        <v>522</v>
      </c>
      <c r="NY35" s="12"/>
      <c r="NZ35" s="15"/>
      <c r="OA35" s="9" t="s">
        <v>393</v>
      </c>
      <c r="OB35" s="102" t="s">
        <v>1179</v>
      </c>
      <c r="OD35" s="12"/>
      <c r="OE35" s="15"/>
      <c r="OF35" s="9" t="s">
        <v>393</v>
      </c>
      <c r="OG35" s="102" t="s">
        <v>273</v>
      </c>
      <c r="OI35" s="12"/>
      <c r="OJ35" s="15"/>
      <c r="OK35" s="9" t="s">
        <v>393</v>
      </c>
      <c r="OL35" s="102" t="s">
        <v>1179</v>
      </c>
      <c r="ON35" s="12"/>
      <c r="OO35" s="15"/>
      <c r="OP35" s="9" t="s">
        <v>393</v>
      </c>
      <c r="OQ35" s="102" t="s">
        <v>270</v>
      </c>
      <c r="OS35" s="12"/>
      <c r="OT35" s="15"/>
      <c r="OU35" s="9" t="s">
        <v>393</v>
      </c>
      <c r="OV35" s="102" t="s">
        <v>379</v>
      </c>
      <c r="OX35" s="12"/>
      <c r="OY35" s="15"/>
      <c r="OZ35" s="9" t="s">
        <v>393</v>
      </c>
      <c r="PA35" s="22" t="s">
        <v>270</v>
      </c>
      <c r="PC35" s="12"/>
      <c r="PD35" s="15"/>
      <c r="PE35" s="9" t="s">
        <v>393</v>
      </c>
      <c r="PF35" s="102" t="s">
        <v>1174</v>
      </c>
      <c r="PH35" s="12"/>
      <c r="PI35" s="15"/>
      <c r="PJ35" s="9" t="s">
        <v>393</v>
      </c>
      <c r="PK35" s="22" t="s">
        <v>1174</v>
      </c>
      <c r="PM35" s="12"/>
      <c r="PN35" s="15"/>
      <c r="PO35" s="9" t="s">
        <v>393</v>
      </c>
      <c r="PP35" s="102" t="s">
        <v>309</v>
      </c>
      <c r="PR35" s="12"/>
      <c r="PS35" s="15"/>
      <c r="PT35" s="9" t="s">
        <v>393</v>
      </c>
      <c r="PU35" s="102" t="s">
        <v>426</v>
      </c>
      <c r="PW35" s="12"/>
      <c r="PX35" s="15"/>
      <c r="PY35" s="9" t="s">
        <v>393</v>
      </c>
      <c r="PZ35" s="102" t="s">
        <v>309</v>
      </c>
      <c r="QB35" s="12"/>
      <c r="QC35" s="15"/>
      <c r="QD35" s="9" t="s">
        <v>393</v>
      </c>
      <c r="QE35" s="102" t="s">
        <v>522</v>
      </c>
      <c r="QG35" s="12"/>
      <c r="QH35" s="15"/>
      <c r="QI35" s="9" t="s">
        <v>393</v>
      </c>
      <c r="QJ35" s="102" t="s">
        <v>377</v>
      </c>
      <c r="QL35" s="12"/>
      <c r="QM35" s="15"/>
      <c r="QN35" s="9" t="s">
        <v>393</v>
      </c>
      <c r="QO35" s="102" t="s">
        <v>1179</v>
      </c>
      <c r="QQ35" s="12"/>
      <c r="QR35" s="15"/>
      <c r="QS35" s="9" t="s">
        <v>393</v>
      </c>
      <c r="QT35" s="118" t="s">
        <v>1174</v>
      </c>
      <c r="QV35" s="12"/>
      <c r="QW35" s="15"/>
      <c r="QX35" s="9" t="s">
        <v>393</v>
      </c>
      <c r="QY35" s="111" t="s">
        <v>522</v>
      </c>
      <c r="RA35" s="12"/>
      <c r="RB35" s="15"/>
      <c r="RC35" s="9" t="s">
        <v>393</v>
      </c>
      <c r="RD35" s="102" t="s">
        <v>399</v>
      </c>
      <c r="RF35" s="12"/>
      <c r="RG35" s="15"/>
      <c r="RH35" s="9" t="s">
        <v>393</v>
      </c>
      <c r="RI35" s="102" t="s">
        <v>635</v>
      </c>
      <c r="RK35" s="12"/>
      <c r="RL35" s="15"/>
      <c r="RM35" s="9" t="s">
        <v>393</v>
      </c>
      <c r="RN35" s="22" t="s">
        <v>688</v>
      </c>
      <c r="RP35" s="12"/>
      <c r="RQ35" s="15"/>
      <c r="RR35" s="9" t="s">
        <v>393</v>
      </c>
      <c r="RS35" s="102" t="s">
        <v>379</v>
      </c>
      <c r="RU35" s="12"/>
      <c r="RV35" s="15"/>
      <c r="RW35" s="9" t="s">
        <v>393</v>
      </c>
      <c r="RX35" s="102" t="s">
        <v>379</v>
      </c>
      <c r="RZ35" s="12"/>
      <c r="SA35" s="15"/>
      <c r="SB35" s="9" t="s">
        <v>393</v>
      </c>
      <c r="SC35" s="117" t="s">
        <v>399</v>
      </c>
      <c r="SE35" s="12"/>
      <c r="SF35" s="15"/>
      <c r="SG35" s="9" t="s">
        <v>393</v>
      </c>
      <c r="SH35" s="102" t="s">
        <v>582</v>
      </c>
      <c r="SJ35" s="12"/>
      <c r="SK35" s="15"/>
      <c r="SL35" s="9" t="s">
        <v>393</v>
      </c>
      <c r="SM35" s="102" t="s">
        <v>270</v>
      </c>
      <c r="SO35" s="12"/>
      <c r="SP35" s="15"/>
      <c r="SQ35" s="9" t="s">
        <v>393</v>
      </c>
      <c r="SR35" s="102" t="s">
        <v>431</v>
      </c>
      <c r="ST35" s="12"/>
      <c r="SU35" s="15"/>
      <c r="SV35" s="9" t="s">
        <v>393</v>
      </c>
      <c r="SW35" s="102" t="s">
        <v>362</v>
      </c>
      <c r="SY35" s="12"/>
      <c r="SZ35" s="15"/>
      <c r="TA35" s="9" t="s">
        <v>393</v>
      </c>
      <c r="TB35" s="102" t="s">
        <v>390</v>
      </c>
      <c r="TD35" s="12"/>
      <c r="TE35" s="15"/>
      <c r="TF35" s="9" t="s">
        <v>393</v>
      </c>
      <c r="TG35" s="102" t="s">
        <v>362</v>
      </c>
      <c r="TI35" s="12"/>
      <c r="TJ35" s="15"/>
      <c r="TK35" s="9" t="s">
        <v>393</v>
      </c>
      <c r="TL35" s="102" t="s">
        <v>270</v>
      </c>
      <c r="TN35" s="12"/>
      <c r="TO35" s="15"/>
      <c r="TP35" s="9" t="s">
        <v>393</v>
      </c>
      <c r="TQ35" s="102" t="s">
        <v>270</v>
      </c>
      <c r="TS35" s="12"/>
      <c r="TT35" s="15"/>
      <c r="TU35" s="9" t="s">
        <v>393</v>
      </c>
      <c r="TV35" s="102" t="s">
        <v>443</v>
      </c>
      <c r="TX35" s="12"/>
      <c r="TY35" s="15"/>
      <c r="TZ35" s="9" t="s">
        <v>393</v>
      </c>
      <c r="UA35" s="102" t="s">
        <v>751</v>
      </c>
      <c r="UC35" s="12"/>
      <c r="UD35" s="15"/>
      <c r="UE35" s="9" t="s">
        <v>393</v>
      </c>
      <c r="UF35" s="102" t="s">
        <v>377</v>
      </c>
      <c r="UH35" s="12"/>
      <c r="UI35" s="15"/>
      <c r="UJ35" s="9" t="s">
        <v>393</v>
      </c>
      <c r="UK35" s="102" t="s">
        <v>522</v>
      </c>
      <c r="UM35" s="12"/>
      <c r="UN35" s="15"/>
      <c r="UO35" s="9" t="s">
        <v>393</v>
      </c>
      <c r="UP35" s="102" t="s">
        <v>270</v>
      </c>
      <c r="UR35" s="12"/>
      <c r="US35" s="15"/>
      <c r="UT35" s="9" t="s">
        <v>393</v>
      </c>
      <c r="UU35" s="102" t="s">
        <v>273</v>
      </c>
      <c r="UW35" s="12"/>
      <c r="UX35" s="15"/>
      <c r="UY35" s="9" t="s">
        <v>393</v>
      </c>
      <c r="UZ35" s="102" t="s">
        <v>399</v>
      </c>
      <c r="VB35" s="12"/>
      <c r="VC35" s="15"/>
      <c r="VD35" s="9" t="s">
        <v>393</v>
      </c>
      <c r="VE35" s="102" t="s">
        <v>626</v>
      </c>
      <c r="VG35" s="12"/>
      <c r="VH35" s="15"/>
      <c r="VI35" s="9" t="s">
        <v>393</v>
      </c>
      <c r="VJ35" s="102" t="s">
        <v>390</v>
      </c>
      <c r="VL35" s="12"/>
      <c r="VM35" s="15"/>
      <c r="VN35" s="9" t="s">
        <v>393</v>
      </c>
      <c r="VO35" s="102" t="s">
        <v>702</v>
      </c>
      <c r="VQ35" s="12"/>
      <c r="VR35" s="15"/>
      <c r="VS35" s="9" t="s">
        <v>393</v>
      </c>
      <c r="VT35" s="102" t="s">
        <v>270</v>
      </c>
      <c r="VV35" s="12"/>
      <c r="VW35" s="15"/>
      <c r="VX35" s="9" t="s">
        <v>393</v>
      </c>
      <c r="VY35" s="102" t="s">
        <v>626</v>
      </c>
      <c r="WA35" s="12"/>
      <c r="WB35" s="15"/>
      <c r="WC35" s="9" t="s">
        <v>393</v>
      </c>
      <c r="WD35" s="22" t="s">
        <v>362</v>
      </c>
      <c r="WF35" s="12"/>
      <c r="WG35" s="15"/>
      <c r="WH35" s="9" t="s">
        <v>393</v>
      </c>
      <c r="WI35" s="102" t="s">
        <v>273</v>
      </c>
      <c r="WK35" s="12"/>
      <c r="WL35" s="15"/>
      <c r="WM35" s="9" t="s">
        <v>393</v>
      </c>
      <c r="WN35" s="102" t="s">
        <v>270</v>
      </c>
      <c r="WP35" s="12"/>
      <c r="WQ35" s="15"/>
      <c r="WR35" s="9" t="s">
        <v>393</v>
      </c>
      <c r="WS35" s="22" t="s">
        <v>426</v>
      </c>
      <c r="WU35" s="12"/>
      <c r="WV35" s="15"/>
      <c r="WW35" s="9" t="s">
        <v>393</v>
      </c>
      <c r="WX35" s="22" t="s">
        <v>626</v>
      </c>
      <c r="WZ35" s="12"/>
      <c r="XA35" s="15"/>
      <c r="XB35" s="9" t="s">
        <v>393</v>
      </c>
      <c r="XC35" s="102" t="s">
        <v>635</v>
      </c>
      <c r="XE35" s="12"/>
      <c r="XF35" s="15"/>
      <c r="XG35" s="9" t="s">
        <v>393</v>
      </c>
      <c r="XH35" s="102" t="s">
        <v>585</v>
      </c>
      <c r="XJ35" s="12"/>
      <c r="XK35" s="15"/>
      <c r="XL35" s="9" t="s">
        <v>393</v>
      </c>
      <c r="XM35" s="102" t="s">
        <v>656</v>
      </c>
      <c r="XO35" s="12"/>
      <c r="XP35" s="15"/>
      <c r="XQ35" s="9" t="s">
        <v>393</v>
      </c>
      <c r="XR35" s="102" t="s">
        <v>273</v>
      </c>
      <c r="XT35" s="12"/>
      <c r="XU35" s="15"/>
      <c r="XV35" s="9" t="s">
        <v>393</v>
      </c>
      <c r="XW35" s="102" t="s">
        <v>406</v>
      </c>
      <c r="XY35" s="12"/>
      <c r="XZ35" s="15"/>
      <c r="YA35" s="9" t="s">
        <v>393</v>
      </c>
      <c r="YB35" s="102" t="s">
        <v>273</v>
      </c>
      <c r="YD35" s="12"/>
      <c r="YE35" s="15"/>
      <c r="YF35" s="9" t="s">
        <v>393</v>
      </c>
      <c r="YG35" s="102" t="s">
        <v>1177</v>
      </c>
      <c r="YI35" s="12"/>
      <c r="YJ35" s="15"/>
      <c r="YK35" s="9" t="s">
        <v>393</v>
      </c>
      <c r="YL35" s="22" t="s">
        <v>377</v>
      </c>
      <c r="YN35" s="12"/>
      <c r="YO35" s="15"/>
      <c r="YP35" s="9" t="s">
        <v>393</v>
      </c>
      <c r="YQ35" s="102" t="s">
        <v>399</v>
      </c>
      <c r="YS35" s="12"/>
      <c r="YT35" s="15"/>
      <c r="YU35" s="9" t="s">
        <v>393</v>
      </c>
      <c r="YV35" s="22" t="s">
        <v>758</v>
      </c>
      <c r="YX35" s="12"/>
      <c r="YY35" s="15"/>
      <c r="YZ35" s="9" t="s">
        <v>393</v>
      </c>
      <c r="ZA35" s="102" t="s">
        <v>399</v>
      </c>
      <c r="ZC35" s="12"/>
      <c r="ZD35" s="15"/>
    </row>
    <row r="36" spans="1:680" s="10" customFormat="1">
      <c r="A36" s="9" t="s">
        <v>405</v>
      </c>
      <c r="B36" s="111" t="s">
        <v>1174</v>
      </c>
      <c r="D36" s="12"/>
      <c r="E36" s="112"/>
      <c r="F36" s="9" t="s">
        <v>405</v>
      </c>
      <c r="G36" s="102" t="s">
        <v>270</v>
      </c>
      <c r="I36" s="12"/>
      <c r="J36" s="112"/>
      <c r="K36" s="9" t="s">
        <v>405</v>
      </c>
      <c r="L36" s="102" t="s">
        <v>585</v>
      </c>
      <c r="N36" s="12"/>
      <c r="O36" s="112"/>
      <c r="P36" s="9" t="s">
        <v>405</v>
      </c>
      <c r="Q36" s="102" t="s">
        <v>758</v>
      </c>
      <c r="S36" s="12"/>
      <c r="T36" s="112"/>
      <c r="U36" s="9" t="s">
        <v>405</v>
      </c>
      <c r="V36" s="102" t="s">
        <v>1174</v>
      </c>
      <c r="X36" s="12"/>
      <c r="Y36" s="112"/>
      <c r="Z36" s="9" t="s">
        <v>405</v>
      </c>
      <c r="AA36" s="102" t="s">
        <v>518</v>
      </c>
      <c r="AC36" s="12"/>
      <c r="AD36" s="112"/>
      <c r="AE36" s="9" t="s">
        <v>405</v>
      </c>
      <c r="AF36" s="102" t="s">
        <v>469</v>
      </c>
      <c r="AH36" s="12"/>
      <c r="AI36" s="112"/>
      <c r="AJ36" s="9" t="s">
        <v>405</v>
      </c>
      <c r="AK36" s="102" t="s">
        <v>273</v>
      </c>
      <c r="AM36" s="12"/>
      <c r="AN36" s="112"/>
      <c r="AO36" s="9" t="s">
        <v>405</v>
      </c>
      <c r="AP36" s="102" t="s">
        <v>1174</v>
      </c>
      <c r="AR36" s="12"/>
      <c r="AS36" s="112"/>
      <c r="AT36" s="9" t="s">
        <v>405</v>
      </c>
      <c r="AU36" s="102" t="s">
        <v>1179</v>
      </c>
      <c r="AW36" s="12"/>
      <c r="AX36" s="112"/>
      <c r="AY36" s="9" t="s">
        <v>405</v>
      </c>
      <c r="AZ36" s="102" t="s">
        <v>688</v>
      </c>
      <c r="BB36" s="12"/>
      <c r="BC36" s="112"/>
      <c r="BD36" s="9" t="s">
        <v>405</v>
      </c>
      <c r="BE36" s="102" t="s">
        <v>522</v>
      </c>
      <c r="BG36" s="12"/>
      <c r="BH36" s="112"/>
      <c r="BI36" s="9" t="s">
        <v>405</v>
      </c>
      <c r="BJ36" s="102" t="s">
        <v>1174</v>
      </c>
      <c r="BL36" s="12"/>
      <c r="BM36" s="112"/>
      <c r="BN36" s="9" t="s">
        <v>405</v>
      </c>
      <c r="BO36" s="102" t="s">
        <v>1177</v>
      </c>
      <c r="BQ36" s="12"/>
      <c r="BR36" s="112"/>
      <c r="BS36" s="9" t="s">
        <v>405</v>
      </c>
      <c r="BT36" s="102" t="s">
        <v>584</v>
      </c>
      <c r="BV36" s="12"/>
      <c r="BW36" s="112"/>
      <c r="BX36" s="9" t="s">
        <v>405</v>
      </c>
      <c r="BY36" s="102" t="s">
        <v>309</v>
      </c>
      <c r="CA36" s="12"/>
      <c r="CB36" s="112"/>
      <c r="CC36" s="9" t="s">
        <v>405</v>
      </c>
      <c r="CD36" s="102" t="s">
        <v>758</v>
      </c>
      <c r="CF36" s="12"/>
      <c r="CG36" s="112"/>
      <c r="CH36" s="9" t="s">
        <v>405</v>
      </c>
      <c r="CI36" s="102" t="s">
        <v>758</v>
      </c>
      <c r="CK36" s="12"/>
      <c r="CL36" s="112"/>
      <c r="CM36" s="9" t="s">
        <v>405</v>
      </c>
      <c r="CN36" s="102" t="s">
        <v>608</v>
      </c>
      <c r="CP36" s="12"/>
      <c r="CQ36" s="112"/>
      <c r="CR36" s="9" t="s">
        <v>405</v>
      </c>
      <c r="CS36" s="102" t="s">
        <v>751</v>
      </c>
      <c r="CU36" s="12"/>
      <c r="CV36" s="112"/>
      <c r="CW36" s="9" t="s">
        <v>405</v>
      </c>
      <c r="CX36" s="102" t="s">
        <v>1179</v>
      </c>
      <c r="CZ36" s="12"/>
      <c r="DA36" s="112"/>
      <c r="DB36" s="9" t="s">
        <v>405</v>
      </c>
      <c r="DC36" s="102" t="s">
        <v>656</v>
      </c>
      <c r="DE36" s="12"/>
      <c r="DF36" s="112"/>
      <c r="DG36" s="9" t="s">
        <v>405</v>
      </c>
      <c r="DH36" s="102" t="s">
        <v>656</v>
      </c>
      <c r="DJ36" s="12"/>
      <c r="DK36" s="112"/>
      <c r="DL36" s="9" t="s">
        <v>405</v>
      </c>
      <c r="DM36" s="102" t="s">
        <v>522</v>
      </c>
      <c r="DO36" s="12"/>
      <c r="DP36" s="112"/>
      <c r="DQ36" s="9" t="s">
        <v>405</v>
      </c>
      <c r="DR36" s="102" t="s">
        <v>584</v>
      </c>
      <c r="DT36" s="12"/>
      <c r="DU36" s="112"/>
      <c r="DV36" s="9" t="s">
        <v>405</v>
      </c>
      <c r="DW36" s="102" t="s">
        <v>656</v>
      </c>
      <c r="DY36" s="12"/>
      <c r="DZ36" s="112"/>
      <c r="EA36" s="9" t="s">
        <v>405</v>
      </c>
      <c r="EB36" s="102" t="s">
        <v>379</v>
      </c>
      <c r="ED36" s="12"/>
      <c r="EE36" s="112"/>
      <c r="EF36" s="9" t="s">
        <v>405</v>
      </c>
      <c r="EG36" s="102" t="s">
        <v>309</v>
      </c>
      <c r="EI36" s="12"/>
      <c r="EJ36" s="112"/>
      <c r="EK36" s="9" t="s">
        <v>405</v>
      </c>
      <c r="EL36" s="102" t="s">
        <v>1177</v>
      </c>
      <c r="EN36" s="12"/>
      <c r="EO36" s="112"/>
      <c r="EP36" s="9" t="s">
        <v>405</v>
      </c>
      <c r="EQ36" s="102" t="s">
        <v>522</v>
      </c>
      <c r="ES36" s="12"/>
      <c r="ET36" s="112"/>
      <c r="EU36" s="9" t="s">
        <v>405</v>
      </c>
      <c r="EV36" s="102" t="s">
        <v>379</v>
      </c>
      <c r="EX36" s="12"/>
      <c r="EY36" s="112"/>
      <c r="EZ36" s="9" t="s">
        <v>405</v>
      </c>
      <c r="FA36" s="102" t="s">
        <v>379</v>
      </c>
      <c r="FC36" s="12"/>
      <c r="FD36" s="112"/>
      <c r="FE36" s="9" t="s">
        <v>405</v>
      </c>
      <c r="FF36" s="102" t="s">
        <v>443</v>
      </c>
      <c r="FH36" s="12"/>
      <c r="FI36" s="112"/>
      <c r="FJ36" s="9" t="s">
        <v>405</v>
      </c>
      <c r="FK36" s="102" t="s">
        <v>377</v>
      </c>
      <c r="FM36" s="12"/>
      <c r="FN36" s="112"/>
      <c r="FO36" s="9" t="s">
        <v>405</v>
      </c>
      <c r="FP36" s="102" t="s">
        <v>585</v>
      </c>
      <c r="FR36" s="12"/>
      <c r="FS36" s="112"/>
      <c r="FT36" s="9" t="s">
        <v>405</v>
      </c>
      <c r="FU36" s="102" t="s">
        <v>299</v>
      </c>
      <c r="FW36" s="12"/>
      <c r="FX36" s="112"/>
      <c r="FY36" s="9" t="s">
        <v>405</v>
      </c>
      <c r="FZ36" s="102" t="s">
        <v>1177</v>
      </c>
      <c r="GB36" s="12"/>
      <c r="GC36" s="112"/>
      <c r="GD36" s="9" t="s">
        <v>405</v>
      </c>
      <c r="GE36" s="102" t="s">
        <v>469</v>
      </c>
      <c r="GG36" s="12"/>
      <c r="GH36" s="112"/>
      <c r="GI36" s="9" t="s">
        <v>405</v>
      </c>
      <c r="GJ36" s="102" t="s">
        <v>361</v>
      </c>
      <c r="GL36" s="12"/>
      <c r="GM36" s="112"/>
      <c r="GN36" s="9" t="s">
        <v>405</v>
      </c>
      <c r="GO36" s="102" t="s">
        <v>1174</v>
      </c>
      <c r="GQ36" s="12"/>
      <c r="GR36" s="112"/>
      <c r="GS36" s="9" t="s">
        <v>405</v>
      </c>
      <c r="GT36" s="102" t="s">
        <v>1174</v>
      </c>
      <c r="GV36" s="12"/>
      <c r="GW36" s="112"/>
      <c r="GX36" s="9" t="s">
        <v>405</v>
      </c>
      <c r="GY36" s="102" t="s">
        <v>362</v>
      </c>
      <c r="HA36" s="12"/>
      <c r="HB36" s="112"/>
      <c r="HC36" s="9" t="s">
        <v>405</v>
      </c>
      <c r="HD36" s="22" t="s">
        <v>379</v>
      </c>
      <c r="HF36" s="12"/>
      <c r="HG36" s="112"/>
      <c r="HH36" s="9" t="s">
        <v>405</v>
      </c>
      <c r="HI36" s="102" t="s">
        <v>1174</v>
      </c>
      <c r="HK36" s="12"/>
      <c r="HL36" s="112"/>
      <c r="HM36" s="9" t="s">
        <v>405</v>
      </c>
      <c r="HN36" s="102" t="s">
        <v>518</v>
      </c>
      <c r="HP36" s="12"/>
      <c r="HQ36" s="112"/>
      <c r="HR36" s="9" t="s">
        <v>405</v>
      </c>
      <c r="HS36" s="111" t="s">
        <v>518</v>
      </c>
      <c r="HU36" s="12"/>
      <c r="HV36" s="112"/>
      <c r="HW36" s="9" t="s">
        <v>405</v>
      </c>
      <c r="HX36" s="102" t="s">
        <v>635</v>
      </c>
      <c r="HZ36" s="12"/>
      <c r="IA36" s="112"/>
      <c r="IB36" s="9" t="s">
        <v>405</v>
      </c>
      <c r="IC36" s="102" t="s">
        <v>751</v>
      </c>
      <c r="IE36" s="12"/>
      <c r="IF36" s="112"/>
      <c r="IG36" s="9" t="s">
        <v>405</v>
      </c>
      <c r="IH36" s="102" t="s">
        <v>1177</v>
      </c>
      <c r="IJ36" s="12"/>
      <c r="IK36" s="112"/>
      <c r="IL36" s="9" t="s">
        <v>405</v>
      </c>
      <c r="IM36" s="102" t="s">
        <v>426</v>
      </c>
      <c r="IO36" s="12"/>
      <c r="IP36" s="15"/>
      <c r="IQ36" s="9" t="s">
        <v>405</v>
      </c>
      <c r="IR36" s="102" t="s">
        <v>706</v>
      </c>
      <c r="IT36" s="12"/>
      <c r="IU36" s="15"/>
      <c r="IV36" s="9" t="s">
        <v>405</v>
      </c>
      <c r="IW36" s="102" t="s">
        <v>688</v>
      </c>
      <c r="IY36" s="12"/>
      <c r="IZ36" s="15"/>
      <c r="JA36" s="9" t="s">
        <v>405</v>
      </c>
      <c r="JB36" s="102" t="s">
        <v>656</v>
      </c>
      <c r="JD36" s="12"/>
      <c r="JE36" s="15"/>
      <c r="JF36" s="9" t="s">
        <v>405</v>
      </c>
      <c r="JG36" s="102" t="s">
        <v>479</v>
      </c>
      <c r="JI36" s="12"/>
      <c r="JJ36" s="15"/>
      <c r="JK36" s="9" t="s">
        <v>405</v>
      </c>
      <c r="JL36" s="102" t="s">
        <v>1177</v>
      </c>
      <c r="JN36" s="12"/>
      <c r="JO36" s="15"/>
      <c r="JP36" s="9" t="s">
        <v>405</v>
      </c>
      <c r="JQ36" s="102" t="s">
        <v>362</v>
      </c>
      <c r="JS36" s="12"/>
      <c r="JT36" s="15"/>
      <c r="JU36" s="9" t="s">
        <v>405</v>
      </c>
      <c r="JV36" s="102" t="s">
        <v>688</v>
      </c>
      <c r="JX36" s="12"/>
      <c r="JY36" s="15"/>
      <c r="JZ36" s="9" t="s">
        <v>405</v>
      </c>
      <c r="KA36" s="102" t="s">
        <v>522</v>
      </c>
      <c r="KC36" s="12"/>
      <c r="KD36" s="15"/>
      <c r="KE36" s="9" t="s">
        <v>405</v>
      </c>
      <c r="KF36" s="102" t="s">
        <v>273</v>
      </c>
      <c r="KG36" s="12"/>
      <c r="KH36" s="12"/>
      <c r="KI36" s="15"/>
      <c r="KJ36" s="9" t="s">
        <v>405</v>
      </c>
      <c r="KK36" s="102" t="s">
        <v>1179</v>
      </c>
      <c r="KM36" s="12"/>
      <c r="KN36" s="15"/>
      <c r="KO36" s="9" t="s">
        <v>405</v>
      </c>
      <c r="KP36" s="22" t="s">
        <v>390</v>
      </c>
      <c r="KR36" s="12"/>
      <c r="KS36" s="15"/>
      <c r="KT36" s="9" t="s">
        <v>405</v>
      </c>
      <c r="KU36" s="102" t="s">
        <v>751</v>
      </c>
      <c r="KW36" s="12"/>
      <c r="KX36" s="15"/>
      <c r="KY36" s="9" t="s">
        <v>405</v>
      </c>
      <c r="KZ36" s="102" t="s">
        <v>656</v>
      </c>
      <c r="LB36" s="12"/>
      <c r="LC36" s="15"/>
      <c r="LD36" s="9" t="s">
        <v>405</v>
      </c>
      <c r="LE36" s="102" t="s">
        <v>688</v>
      </c>
      <c r="LG36" s="12"/>
      <c r="LH36" s="15"/>
      <c r="LI36" s="9" t="s">
        <v>405</v>
      </c>
      <c r="LJ36" s="102" t="s">
        <v>426</v>
      </c>
      <c r="LL36" s="12"/>
      <c r="LM36" s="15"/>
      <c r="LN36" s="9" t="s">
        <v>405</v>
      </c>
      <c r="LO36" s="102" t="s">
        <v>635</v>
      </c>
      <c r="LQ36" s="12"/>
      <c r="LR36" s="15"/>
      <c r="LS36" s="9" t="s">
        <v>405</v>
      </c>
      <c r="LT36" s="102" t="s">
        <v>758</v>
      </c>
      <c r="LV36" s="12"/>
      <c r="LW36" s="15"/>
      <c r="LX36" s="9" t="s">
        <v>405</v>
      </c>
      <c r="LY36" s="102" t="s">
        <v>377</v>
      </c>
      <c r="MA36" s="12"/>
      <c r="MB36" s="15"/>
      <c r="MC36" s="9" t="s">
        <v>405</v>
      </c>
      <c r="MD36" s="102" t="s">
        <v>361</v>
      </c>
      <c r="MF36" s="12"/>
      <c r="MG36" s="15"/>
      <c r="MH36" s="9" t="s">
        <v>405</v>
      </c>
      <c r="MI36" s="102" t="s">
        <v>479</v>
      </c>
      <c r="MK36" s="12"/>
      <c r="ML36" s="15"/>
      <c r="MM36" s="9" t="s">
        <v>405</v>
      </c>
      <c r="MN36" s="114" t="s">
        <v>522</v>
      </c>
      <c r="MP36" s="12"/>
      <c r="MQ36" s="15"/>
      <c r="MR36" s="9" t="s">
        <v>405</v>
      </c>
      <c r="MS36" s="102" t="s">
        <v>299</v>
      </c>
      <c r="MU36" s="12"/>
      <c r="MV36" s="15"/>
      <c r="MW36" s="9" t="s">
        <v>405</v>
      </c>
      <c r="MX36" s="102" t="s">
        <v>426</v>
      </c>
      <c r="MZ36" s="12"/>
      <c r="NA36" s="15"/>
      <c r="NB36" s="9" t="s">
        <v>405</v>
      </c>
      <c r="NC36" s="102" t="s">
        <v>476</v>
      </c>
      <c r="NE36" s="12"/>
      <c r="NF36" s="15"/>
      <c r="NG36" s="9" t="s">
        <v>405</v>
      </c>
      <c r="NH36" s="102" t="s">
        <v>758</v>
      </c>
      <c r="NJ36" s="12"/>
      <c r="NK36" s="15"/>
      <c r="NL36" s="9" t="s">
        <v>405</v>
      </c>
      <c r="NM36" s="102" t="s">
        <v>626</v>
      </c>
      <c r="NO36" s="12"/>
      <c r="NP36" s="15"/>
      <c r="NQ36" s="9" t="s">
        <v>405</v>
      </c>
      <c r="NR36" s="102" t="s">
        <v>270</v>
      </c>
      <c r="NT36" s="12"/>
      <c r="NU36" s="15"/>
      <c r="NV36" s="9" t="s">
        <v>405</v>
      </c>
      <c r="NW36" s="102" t="s">
        <v>1174</v>
      </c>
      <c r="NY36" s="12"/>
      <c r="NZ36" s="15"/>
      <c r="OA36" s="9" t="s">
        <v>405</v>
      </c>
      <c r="OB36" s="102" t="s">
        <v>1174</v>
      </c>
      <c r="OD36" s="12"/>
      <c r="OE36" s="15"/>
      <c r="OF36" s="9" t="s">
        <v>405</v>
      </c>
      <c r="OG36" s="102" t="s">
        <v>758</v>
      </c>
      <c r="OI36" s="12"/>
      <c r="OJ36" s="15"/>
      <c r="OK36" s="9" t="s">
        <v>405</v>
      </c>
      <c r="OL36" s="102" t="s">
        <v>608</v>
      </c>
      <c r="ON36" s="12"/>
      <c r="OO36" s="15"/>
      <c r="OP36" s="9" t="s">
        <v>405</v>
      </c>
      <c r="OQ36" s="102" t="s">
        <v>758</v>
      </c>
      <c r="OS36" s="12"/>
      <c r="OT36" s="15"/>
      <c r="OU36" s="9" t="s">
        <v>405</v>
      </c>
      <c r="OV36" s="102" t="s">
        <v>273</v>
      </c>
      <c r="OX36" s="12"/>
      <c r="OY36" s="15"/>
      <c r="OZ36" s="9" t="s">
        <v>405</v>
      </c>
      <c r="PA36" s="22" t="s">
        <v>656</v>
      </c>
      <c r="PC36" s="12"/>
      <c r="PD36" s="15"/>
      <c r="PE36" s="9" t="s">
        <v>405</v>
      </c>
      <c r="PF36" s="102" t="s">
        <v>379</v>
      </c>
      <c r="PH36" s="12"/>
      <c r="PI36" s="15"/>
      <c r="PJ36" s="9" t="s">
        <v>405</v>
      </c>
      <c r="PK36" s="22" t="s">
        <v>758</v>
      </c>
      <c r="PM36" s="12"/>
      <c r="PN36" s="15"/>
      <c r="PO36" s="9" t="s">
        <v>405</v>
      </c>
      <c r="PP36" s="102" t="s">
        <v>626</v>
      </c>
      <c r="PR36" s="12"/>
      <c r="PS36" s="15"/>
      <c r="PT36" s="9" t="s">
        <v>405</v>
      </c>
      <c r="PU36" s="102" t="s">
        <v>469</v>
      </c>
      <c r="PW36" s="12"/>
      <c r="PX36" s="15"/>
      <c r="PY36" s="9" t="s">
        <v>405</v>
      </c>
      <c r="PZ36" s="102" t="s">
        <v>1177</v>
      </c>
      <c r="QB36" s="12"/>
      <c r="QC36" s="15"/>
      <c r="QD36" s="9" t="s">
        <v>405</v>
      </c>
      <c r="QE36" s="102" t="s">
        <v>635</v>
      </c>
      <c r="QG36" s="12"/>
      <c r="QH36" s="15"/>
      <c r="QI36" s="9" t="s">
        <v>405</v>
      </c>
      <c r="QJ36" s="102" t="s">
        <v>390</v>
      </c>
      <c r="QL36" s="12"/>
      <c r="QM36" s="15"/>
      <c r="QN36" s="9" t="s">
        <v>405</v>
      </c>
      <c r="QO36" s="102" t="s">
        <v>270</v>
      </c>
      <c r="QQ36" s="12"/>
      <c r="QR36" s="15"/>
      <c r="QS36" s="9" t="s">
        <v>405</v>
      </c>
      <c r="QT36" s="118" t="s">
        <v>758</v>
      </c>
      <c r="QV36" s="12"/>
      <c r="QW36" s="15"/>
      <c r="QX36" s="9" t="s">
        <v>405</v>
      </c>
      <c r="QY36" s="111" t="s">
        <v>377</v>
      </c>
      <c r="RA36" s="12"/>
      <c r="RB36" s="15"/>
      <c r="RC36" s="9" t="s">
        <v>405</v>
      </c>
      <c r="RD36" s="102" t="s">
        <v>426</v>
      </c>
      <c r="RF36" s="12"/>
      <c r="RG36" s="15"/>
      <c r="RH36" s="9" t="s">
        <v>405</v>
      </c>
      <c r="RI36" s="102" t="s">
        <v>758</v>
      </c>
      <c r="RK36" s="12"/>
      <c r="RL36" s="15"/>
      <c r="RM36" s="9" t="s">
        <v>405</v>
      </c>
      <c r="RN36" s="22" t="s">
        <v>635</v>
      </c>
      <c r="RP36" s="12"/>
      <c r="RQ36" s="15"/>
      <c r="RR36" s="9" t="s">
        <v>405</v>
      </c>
      <c r="RS36" s="102" t="s">
        <v>758</v>
      </c>
      <c r="RU36" s="12"/>
      <c r="RV36" s="15"/>
      <c r="RW36" s="9" t="s">
        <v>405</v>
      </c>
      <c r="RX36" s="102" t="s">
        <v>758</v>
      </c>
      <c r="RZ36" s="12"/>
      <c r="SA36" s="15"/>
      <c r="SB36" s="9" t="s">
        <v>405</v>
      </c>
      <c r="SC36" s="117" t="s">
        <v>390</v>
      </c>
      <c r="SE36" s="12"/>
      <c r="SF36" s="15"/>
      <c r="SG36" s="9" t="s">
        <v>405</v>
      </c>
      <c r="SH36" s="102" t="s">
        <v>362</v>
      </c>
      <c r="SJ36" s="12"/>
      <c r="SK36" s="15"/>
      <c r="SL36" s="9" t="s">
        <v>405</v>
      </c>
      <c r="SM36" s="102" t="s">
        <v>379</v>
      </c>
      <c r="SO36" s="12"/>
      <c r="SP36" s="15"/>
      <c r="SQ36" s="9" t="s">
        <v>405</v>
      </c>
      <c r="SR36" s="102" t="s">
        <v>1174</v>
      </c>
      <c r="ST36" s="12"/>
      <c r="SU36" s="15"/>
      <c r="SV36" s="9" t="s">
        <v>405</v>
      </c>
      <c r="SW36" s="102" t="s">
        <v>299</v>
      </c>
      <c r="SY36" s="12"/>
      <c r="SZ36" s="15"/>
      <c r="TA36" s="9" t="s">
        <v>405</v>
      </c>
      <c r="TB36" s="102" t="s">
        <v>270</v>
      </c>
      <c r="TD36" s="12"/>
      <c r="TE36" s="15"/>
      <c r="TF36" s="9" t="s">
        <v>405</v>
      </c>
      <c r="TG36" s="102" t="s">
        <v>1174</v>
      </c>
      <c r="TI36" s="12"/>
      <c r="TJ36" s="15"/>
      <c r="TK36" s="9" t="s">
        <v>405</v>
      </c>
      <c r="TL36" s="102" t="s">
        <v>758</v>
      </c>
      <c r="TN36" s="12"/>
      <c r="TO36" s="15"/>
      <c r="TP36" s="9" t="s">
        <v>405</v>
      </c>
      <c r="TQ36" s="102" t="s">
        <v>426</v>
      </c>
      <c r="TS36" s="12"/>
      <c r="TT36" s="15"/>
      <c r="TU36" s="9" t="s">
        <v>405</v>
      </c>
      <c r="TV36" s="102" t="s">
        <v>582</v>
      </c>
      <c r="TX36" s="12"/>
      <c r="TY36" s="15"/>
      <c r="TZ36" s="9" t="s">
        <v>405</v>
      </c>
      <c r="UA36" s="102" t="s">
        <v>426</v>
      </c>
      <c r="UC36" s="12"/>
      <c r="UD36" s="15"/>
      <c r="UE36" s="9" t="s">
        <v>405</v>
      </c>
      <c r="UF36" s="102" t="s">
        <v>1177</v>
      </c>
      <c r="UH36" s="12"/>
      <c r="UI36" s="15"/>
      <c r="UJ36" s="9" t="s">
        <v>405</v>
      </c>
      <c r="UK36" s="102" t="s">
        <v>379</v>
      </c>
      <c r="UM36" s="12"/>
      <c r="UN36" s="15"/>
      <c r="UO36" s="9" t="s">
        <v>405</v>
      </c>
      <c r="UP36" s="102" t="s">
        <v>522</v>
      </c>
      <c r="UR36" s="12"/>
      <c r="US36" s="15"/>
      <c r="UT36" s="9" t="s">
        <v>405</v>
      </c>
      <c r="UU36" s="102" t="s">
        <v>751</v>
      </c>
      <c r="UW36" s="12"/>
      <c r="UX36" s="15"/>
      <c r="UY36" s="9" t="s">
        <v>405</v>
      </c>
      <c r="UZ36" s="102" t="s">
        <v>702</v>
      </c>
      <c r="VB36" s="12"/>
      <c r="VC36" s="15"/>
      <c r="VD36" s="9" t="s">
        <v>405</v>
      </c>
      <c r="VE36" s="102" t="s">
        <v>656</v>
      </c>
      <c r="VG36" s="12"/>
      <c r="VH36" s="15"/>
      <c r="VI36" s="9" t="s">
        <v>405</v>
      </c>
      <c r="VJ36" s="102" t="s">
        <v>1174</v>
      </c>
      <c r="VL36" s="12"/>
      <c r="VM36" s="15"/>
      <c r="VN36" s="9" t="s">
        <v>405</v>
      </c>
      <c r="VO36" s="102" t="s">
        <v>1177</v>
      </c>
      <c r="VQ36" s="12"/>
      <c r="VR36" s="15"/>
      <c r="VS36" s="9" t="s">
        <v>405</v>
      </c>
      <c r="VT36" s="102" t="s">
        <v>426</v>
      </c>
      <c r="VV36" s="12"/>
      <c r="VW36" s="15"/>
      <c r="VX36" s="9" t="s">
        <v>405</v>
      </c>
      <c r="VY36" s="102" t="s">
        <v>635</v>
      </c>
      <c r="WA36" s="12"/>
      <c r="WB36" s="15"/>
      <c r="WC36" s="9" t="s">
        <v>405</v>
      </c>
      <c r="WD36" s="22" t="s">
        <v>377</v>
      </c>
      <c r="WF36" s="12"/>
      <c r="WG36" s="15"/>
      <c r="WH36" s="9" t="s">
        <v>405</v>
      </c>
      <c r="WI36" s="102" t="s">
        <v>518</v>
      </c>
      <c r="WK36" s="12"/>
      <c r="WL36" s="15"/>
      <c r="WM36" s="9" t="s">
        <v>405</v>
      </c>
      <c r="WN36" s="102" t="s">
        <v>426</v>
      </c>
      <c r="WP36" s="12"/>
      <c r="WQ36" s="15"/>
      <c r="WR36" s="9" t="s">
        <v>405</v>
      </c>
      <c r="WS36" s="22" t="s">
        <v>758</v>
      </c>
      <c r="WU36" s="12"/>
      <c r="WV36" s="15"/>
      <c r="WW36" s="9" t="s">
        <v>405</v>
      </c>
      <c r="WX36" s="22" t="s">
        <v>1179</v>
      </c>
      <c r="WZ36" s="12"/>
      <c r="XA36" s="15"/>
      <c r="XB36" s="9" t="s">
        <v>405</v>
      </c>
      <c r="XC36" s="102" t="s">
        <v>656</v>
      </c>
      <c r="XE36" s="12"/>
      <c r="XF36" s="15"/>
      <c r="XG36" s="9" t="s">
        <v>405</v>
      </c>
      <c r="XH36" s="102" t="s">
        <v>361</v>
      </c>
      <c r="XJ36" s="12"/>
      <c r="XK36" s="15"/>
      <c r="XL36" s="9" t="s">
        <v>405</v>
      </c>
      <c r="XM36" s="102" t="s">
        <v>758</v>
      </c>
      <c r="XO36" s="12"/>
      <c r="XP36" s="15"/>
      <c r="XQ36" s="9" t="s">
        <v>405</v>
      </c>
      <c r="XR36" s="102" t="s">
        <v>364</v>
      </c>
      <c r="XT36" s="12"/>
      <c r="XU36" s="15"/>
      <c r="XV36" s="9" t="s">
        <v>405</v>
      </c>
      <c r="XW36" s="102" t="s">
        <v>585</v>
      </c>
      <c r="XY36" s="12"/>
      <c r="XZ36" s="15"/>
      <c r="YA36" s="9" t="s">
        <v>405</v>
      </c>
      <c r="YB36" s="102" t="s">
        <v>585</v>
      </c>
      <c r="YD36" s="12"/>
      <c r="YE36" s="15"/>
      <c r="YF36" s="9" t="s">
        <v>405</v>
      </c>
      <c r="YG36" s="102" t="s">
        <v>426</v>
      </c>
      <c r="YI36" s="12"/>
      <c r="YJ36" s="15"/>
      <c r="YK36" s="9" t="s">
        <v>405</v>
      </c>
      <c r="YL36" s="22" t="s">
        <v>379</v>
      </c>
      <c r="YN36" s="12"/>
      <c r="YO36" s="15"/>
      <c r="YP36" s="9" t="s">
        <v>405</v>
      </c>
      <c r="YQ36" s="102" t="s">
        <v>469</v>
      </c>
      <c r="YS36" s="12"/>
      <c r="YT36" s="15"/>
      <c r="YU36" s="9" t="s">
        <v>405</v>
      </c>
      <c r="YV36" s="22" t="s">
        <v>309</v>
      </c>
      <c r="YX36" s="12"/>
      <c r="YY36" s="15"/>
      <c r="YZ36" s="9" t="s">
        <v>405</v>
      </c>
      <c r="ZA36" s="102" t="s">
        <v>706</v>
      </c>
      <c r="ZC36" s="12"/>
      <c r="ZD36" s="15"/>
    </row>
    <row r="37" spans="1:680" s="10" customFormat="1">
      <c r="A37" s="9" t="s">
        <v>409</v>
      </c>
      <c r="B37" s="111" t="s">
        <v>299</v>
      </c>
      <c r="D37" s="12"/>
      <c r="E37" s="112"/>
      <c r="F37" s="9" t="s">
        <v>409</v>
      </c>
      <c r="G37" s="102" t="s">
        <v>688</v>
      </c>
      <c r="I37" s="12"/>
      <c r="J37" s="112"/>
      <c r="K37" s="9" t="s">
        <v>409</v>
      </c>
      <c r="L37" s="102" t="s">
        <v>688</v>
      </c>
      <c r="N37" s="12"/>
      <c r="O37" s="112"/>
      <c r="P37" s="9" t="s">
        <v>409</v>
      </c>
      <c r="Q37" s="102" t="s">
        <v>377</v>
      </c>
      <c r="S37" s="12"/>
      <c r="T37" s="112"/>
      <c r="U37" s="9" t="s">
        <v>409</v>
      </c>
      <c r="V37" s="102" t="s">
        <v>522</v>
      </c>
      <c r="X37" s="12"/>
      <c r="Y37" s="112"/>
      <c r="Z37" s="9" t="s">
        <v>409</v>
      </c>
      <c r="AA37" s="102" t="s">
        <v>688</v>
      </c>
      <c r="AC37" s="12"/>
      <c r="AD37" s="112"/>
      <c r="AE37" s="9" t="s">
        <v>409</v>
      </c>
      <c r="AF37" s="102" t="s">
        <v>688</v>
      </c>
      <c r="AH37" s="12"/>
      <c r="AI37" s="112"/>
      <c r="AJ37" s="9" t="s">
        <v>409</v>
      </c>
      <c r="AK37" s="102" t="s">
        <v>751</v>
      </c>
      <c r="AM37" s="12"/>
      <c r="AN37" s="112"/>
      <c r="AO37" s="9" t="s">
        <v>409</v>
      </c>
      <c r="AP37" s="102" t="s">
        <v>584</v>
      </c>
      <c r="AR37" s="12"/>
      <c r="AS37" s="112"/>
      <c r="AT37" s="9" t="s">
        <v>409</v>
      </c>
      <c r="AU37" s="102" t="s">
        <v>688</v>
      </c>
      <c r="AW37" s="12"/>
      <c r="AX37" s="112"/>
      <c r="AY37" s="9" t="s">
        <v>409</v>
      </c>
      <c r="AZ37" s="102" t="s">
        <v>522</v>
      </c>
      <c r="BB37" s="12"/>
      <c r="BC37" s="112"/>
      <c r="BD37" s="9" t="s">
        <v>409</v>
      </c>
      <c r="BE37" s="102" t="s">
        <v>758</v>
      </c>
      <c r="BG37" s="12"/>
      <c r="BH37" s="112"/>
      <c r="BI37" s="9" t="s">
        <v>409</v>
      </c>
      <c r="BJ37" s="102" t="s">
        <v>469</v>
      </c>
      <c r="BL37" s="12"/>
      <c r="BM37" s="112"/>
      <c r="BN37" s="9" t="s">
        <v>409</v>
      </c>
      <c r="BO37" s="102" t="s">
        <v>1179</v>
      </c>
      <c r="BQ37" s="12"/>
      <c r="BR37" s="112"/>
      <c r="BS37" s="9" t="s">
        <v>409</v>
      </c>
      <c r="BT37" s="102" t="s">
        <v>1437</v>
      </c>
      <c r="BV37" s="12"/>
      <c r="BW37" s="112"/>
      <c r="BX37" s="9" t="s">
        <v>409</v>
      </c>
      <c r="BY37" s="102" t="s">
        <v>379</v>
      </c>
      <c r="CA37" s="12"/>
      <c r="CB37" s="112"/>
      <c r="CC37" s="9" t="s">
        <v>409</v>
      </c>
      <c r="CD37" s="102" t="s">
        <v>584</v>
      </c>
      <c r="CF37" s="12"/>
      <c r="CG37" s="112"/>
      <c r="CH37" s="9" t="s">
        <v>409</v>
      </c>
      <c r="CI37" s="102" t="s">
        <v>1174</v>
      </c>
      <c r="CK37" s="12"/>
      <c r="CL37" s="112"/>
      <c r="CM37" s="9" t="s">
        <v>409</v>
      </c>
      <c r="CN37" s="102" t="s">
        <v>688</v>
      </c>
      <c r="CP37" s="12"/>
      <c r="CQ37" s="112"/>
      <c r="CR37" s="9" t="s">
        <v>409</v>
      </c>
      <c r="CS37" s="102" t="s">
        <v>1437</v>
      </c>
      <c r="CU37" s="12"/>
      <c r="CV37" s="112"/>
      <c r="CW37" s="9" t="s">
        <v>409</v>
      </c>
      <c r="CX37" s="102" t="s">
        <v>522</v>
      </c>
      <c r="CZ37" s="12"/>
      <c r="DA37" s="112"/>
      <c r="DB37" s="9" t="s">
        <v>409</v>
      </c>
      <c r="DC37" s="102" t="s">
        <v>377</v>
      </c>
      <c r="DE37" s="12"/>
      <c r="DF37" s="112"/>
      <c r="DG37" s="9" t="s">
        <v>409</v>
      </c>
      <c r="DH37" s="102" t="s">
        <v>426</v>
      </c>
      <c r="DJ37" s="12"/>
      <c r="DK37" s="112"/>
      <c r="DL37" s="9" t="s">
        <v>409</v>
      </c>
      <c r="DM37" s="102" t="s">
        <v>758</v>
      </c>
      <c r="DO37" s="12"/>
      <c r="DP37" s="112"/>
      <c r="DQ37" s="9" t="s">
        <v>409</v>
      </c>
      <c r="DR37" s="102" t="s">
        <v>688</v>
      </c>
      <c r="DT37" s="12"/>
      <c r="DU37" s="112"/>
      <c r="DV37" s="9" t="s">
        <v>409</v>
      </c>
      <c r="DW37" s="102" t="s">
        <v>377</v>
      </c>
      <c r="DY37" s="12"/>
      <c r="DZ37" s="112"/>
      <c r="EA37" s="9" t="s">
        <v>409</v>
      </c>
      <c r="EB37" s="102" t="s">
        <v>758</v>
      </c>
      <c r="ED37" s="12"/>
      <c r="EE37" s="112"/>
      <c r="EF37" s="9" t="s">
        <v>409</v>
      </c>
      <c r="EG37" s="102" t="s">
        <v>270</v>
      </c>
      <c r="EI37" s="12"/>
      <c r="EJ37" s="112"/>
      <c r="EK37" s="9" t="s">
        <v>409</v>
      </c>
      <c r="EL37" s="102" t="s">
        <v>469</v>
      </c>
      <c r="EN37" s="12"/>
      <c r="EO37" s="112"/>
      <c r="EP37" s="9" t="s">
        <v>409</v>
      </c>
      <c r="EQ37" s="102" t="s">
        <v>1174</v>
      </c>
      <c r="ES37" s="12"/>
      <c r="ET37" s="112"/>
      <c r="EU37" s="9" t="s">
        <v>409</v>
      </c>
      <c r="EV37" s="102" t="s">
        <v>641</v>
      </c>
      <c r="EX37" s="12"/>
      <c r="EY37" s="112"/>
      <c r="EZ37" s="9" t="s">
        <v>409</v>
      </c>
      <c r="FA37" s="102" t="s">
        <v>584</v>
      </c>
      <c r="FC37" s="12"/>
      <c r="FD37" s="112"/>
      <c r="FE37" s="9" t="s">
        <v>409</v>
      </c>
      <c r="FF37" s="102" t="s">
        <v>273</v>
      </c>
      <c r="FH37" s="12"/>
      <c r="FI37" s="112"/>
      <c r="FJ37" s="9" t="s">
        <v>409</v>
      </c>
      <c r="FK37" s="102" t="s">
        <v>688</v>
      </c>
      <c r="FM37" s="12"/>
      <c r="FN37" s="112"/>
      <c r="FO37" s="9" t="s">
        <v>409</v>
      </c>
      <c r="FP37" s="102" t="s">
        <v>488</v>
      </c>
      <c r="FR37" s="12"/>
      <c r="FS37" s="112"/>
      <c r="FT37" s="9" t="s">
        <v>409</v>
      </c>
      <c r="FU37" s="102" t="s">
        <v>635</v>
      </c>
      <c r="FW37" s="12"/>
      <c r="FX37" s="112"/>
      <c r="FY37" s="9" t="s">
        <v>409</v>
      </c>
      <c r="FZ37" s="102" t="s">
        <v>273</v>
      </c>
      <c r="GB37" s="12"/>
      <c r="GC37" s="112"/>
      <c r="GD37" s="9" t="s">
        <v>409</v>
      </c>
      <c r="GE37" s="102" t="s">
        <v>758</v>
      </c>
      <c r="GG37" s="12"/>
      <c r="GH37" s="112"/>
      <c r="GI37" s="9" t="s">
        <v>409</v>
      </c>
      <c r="GJ37" s="102" t="s">
        <v>362</v>
      </c>
      <c r="GL37" s="12"/>
      <c r="GM37" s="112"/>
      <c r="GN37" s="9" t="s">
        <v>409</v>
      </c>
      <c r="GO37" s="102" t="s">
        <v>377</v>
      </c>
      <c r="GQ37" s="12"/>
      <c r="GR37" s="112"/>
      <c r="GS37" s="9" t="s">
        <v>409</v>
      </c>
      <c r="GT37" s="102" t="s">
        <v>522</v>
      </c>
      <c r="GV37" s="12"/>
      <c r="GW37" s="112"/>
      <c r="GX37" s="9" t="s">
        <v>409</v>
      </c>
      <c r="GY37" s="102" t="s">
        <v>702</v>
      </c>
      <c r="HA37" s="12"/>
      <c r="HB37" s="112"/>
      <c r="HC37" s="9" t="s">
        <v>409</v>
      </c>
      <c r="HD37" s="22" t="s">
        <v>273</v>
      </c>
      <c r="HF37" s="12"/>
      <c r="HG37" s="112"/>
      <c r="HH37" s="9" t="s">
        <v>409</v>
      </c>
      <c r="HI37" s="102" t="s">
        <v>1179</v>
      </c>
      <c r="HK37" s="12"/>
      <c r="HL37" s="112"/>
      <c r="HM37" s="9" t="s">
        <v>409</v>
      </c>
      <c r="HN37" s="102" t="s">
        <v>585</v>
      </c>
      <c r="HP37" s="12"/>
      <c r="HQ37" s="112"/>
      <c r="HR37" s="9" t="s">
        <v>409</v>
      </c>
      <c r="HS37" s="111" t="s">
        <v>273</v>
      </c>
      <c r="HU37" s="12"/>
      <c r="HV37" s="112"/>
      <c r="HW37" s="9" t="s">
        <v>409</v>
      </c>
      <c r="HX37" s="102" t="s">
        <v>431</v>
      </c>
      <c r="HZ37" s="12"/>
      <c r="IA37" s="112"/>
      <c r="IB37" s="9" t="s">
        <v>409</v>
      </c>
      <c r="IC37" s="102" t="s">
        <v>635</v>
      </c>
      <c r="IE37" s="12"/>
      <c r="IF37" s="112"/>
      <c r="IG37" s="9" t="s">
        <v>409</v>
      </c>
      <c r="IH37" s="102" t="s">
        <v>758</v>
      </c>
      <c r="IJ37" s="12"/>
      <c r="IK37" s="112"/>
      <c r="IL37" s="9" t="s">
        <v>409</v>
      </c>
      <c r="IM37" s="102" t="s">
        <v>390</v>
      </c>
      <c r="IO37" s="12"/>
      <c r="IP37" s="15"/>
      <c r="IQ37" s="9" t="s">
        <v>409</v>
      </c>
      <c r="IR37" s="102" t="s">
        <v>656</v>
      </c>
      <c r="IT37" s="12"/>
      <c r="IU37" s="15"/>
      <c r="IV37" s="9" t="s">
        <v>409</v>
      </c>
      <c r="IW37" s="102" t="s">
        <v>377</v>
      </c>
      <c r="IY37" s="12"/>
      <c r="IZ37" s="15"/>
      <c r="JA37" s="9" t="s">
        <v>409</v>
      </c>
      <c r="JB37" s="102" t="s">
        <v>688</v>
      </c>
      <c r="JD37" s="12"/>
      <c r="JE37" s="15"/>
      <c r="JF37" s="9" t="s">
        <v>409</v>
      </c>
      <c r="JG37" s="102" t="s">
        <v>656</v>
      </c>
      <c r="JI37" s="12"/>
      <c r="JJ37" s="15"/>
      <c r="JK37" s="9" t="s">
        <v>409</v>
      </c>
      <c r="JL37" s="102" t="s">
        <v>362</v>
      </c>
      <c r="JN37" s="12"/>
      <c r="JO37" s="15"/>
      <c r="JP37" s="9" t="s">
        <v>409</v>
      </c>
      <c r="JQ37" s="102" t="s">
        <v>399</v>
      </c>
      <c r="JS37" s="12"/>
      <c r="JT37" s="15"/>
      <c r="JU37" s="9" t="s">
        <v>409</v>
      </c>
      <c r="JV37" s="102" t="s">
        <v>379</v>
      </c>
      <c r="JX37" s="12"/>
      <c r="JY37" s="15"/>
      <c r="JZ37" s="9" t="s">
        <v>409</v>
      </c>
      <c r="KA37" s="102" t="s">
        <v>608</v>
      </c>
      <c r="KC37" s="12"/>
      <c r="KD37" s="15"/>
      <c r="KE37" s="9" t="s">
        <v>409</v>
      </c>
      <c r="KF37" s="102" t="s">
        <v>758</v>
      </c>
      <c r="KG37" s="12"/>
      <c r="KH37" s="12"/>
      <c r="KI37" s="15"/>
      <c r="KJ37" s="9" t="s">
        <v>409</v>
      </c>
      <c r="KK37" s="102" t="s">
        <v>1177</v>
      </c>
      <c r="KM37" s="12"/>
      <c r="KN37" s="15"/>
      <c r="KO37" s="9" t="s">
        <v>409</v>
      </c>
      <c r="KP37" s="22" t="s">
        <v>751</v>
      </c>
      <c r="KR37" s="12"/>
      <c r="KS37" s="15"/>
      <c r="KT37" s="9" t="s">
        <v>409</v>
      </c>
      <c r="KU37" s="102" t="s">
        <v>702</v>
      </c>
      <c r="KW37" s="12"/>
      <c r="KX37" s="15"/>
      <c r="KY37" s="9" t="s">
        <v>409</v>
      </c>
      <c r="KZ37" s="102" t="s">
        <v>270</v>
      </c>
      <c r="LB37" s="12"/>
      <c r="LC37" s="15"/>
      <c r="LD37" s="9" t="s">
        <v>409</v>
      </c>
      <c r="LE37" s="102" t="s">
        <v>584</v>
      </c>
      <c r="LG37" s="12"/>
      <c r="LH37" s="15"/>
      <c r="LI37" s="9" t="s">
        <v>409</v>
      </c>
      <c r="LJ37" s="102" t="s">
        <v>1174</v>
      </c>
      <c r="LL37" s="12"/>
      <c r="LM37" s="15"/>
      <c r="LN37" s="9" t="s">
        <v>409</v>
      </c>
      <c r="LO37" s="102" t="s">
        <v>273</v>
      </c>
      <c r="LQ37" s="12"/>
      <c r="LR37" s="15"/>
      <c r="LS37" s="9" t="s">
        <v>409</v>
      </c>
      <c r="LT37" s="102" t="s">
        <v>377</v>
      </c>
      <c r="LV37" s="12"/>
      <c r="LW37" s="15"/>
      <c r="LX37" s="9" t="s">
        <v>409</v>
      </c>
      <c r="LY37" s="102" t="s">
        <v>309</v>
      </c>
      <c r="MA37" s="12"/>
      <c r="MB37" s="15"/>
      <c r="MC37" s="9" t="s">
        <v>409</v>
      </c>
      <c r="MD37" s="102" t="s">
        <v>518</v>
      </c>
      <c r="MF37" s="12"/>
      <c r="MG37" s="15"/>
      <c r="MH37" s="9" t="s">
        <v>409</v>
      </c>
      <c r="MI37" s="102" t="s">
        <v>518</v>
      </c>
      <c r="MK37" s="12"/>
      <c r="ML37" s="15"/>
      <c r="MM37" s="9" t="s">
        <v>409</v>
      </c>
      <c r="MN37" s="114" t="s">
        <v>626</v>
      </c>
      <c r="MP37" s="12"/>
      <c r="MQ37" s="15"/>
      <c r="MR37" s="9" t="s">
        <v>409</v>
      </c>
      <c r="MS37" s="102" t="s">
        <v>390</v>
      </c>
      <c r="MU37" s="12"/>
      <c r="MV37" s="15"/>
      <c r="MW37" s="9" t="s">
        <v>409</v>
      </c>
      <c r="MX37" s="102" t="s">
        <v>488</v>
      </c>
      <c r="MZ37" s="12"/>
      <c r="NA37" s="15"/>
      <c r="NB37" s="9" t="s">
        <v>409</v>
      </c>
      <c r="NC37" s="102" t="s">
        <v>641</v>
      </c>
      <c r="NE37" s="12"/>
      <c r="NF37" s="15"/>
      <c r="NG37" s="9" t="s">
        <v>409</v>
      </c>
      <c r="NH37" s="102" t="s">
        <v>469</v>
      </c>
      <c r="NJ37" s="12"/>
      <c r="NK37" s="15"/>
      <c r="NL37" s="9" t="s">
        <v>409</v>
      </c>
      <c r="NM37" s="102" t="s">
        <v>522</v>
      </c>
      <c r="NO37" s="12"/>
      <c r="NP37" s="15"/>
      <c r="NQ37" s="9" t="s">
        <v>409</v>
      </c>
      <c r="NR37" s="102" t="s">
        <v>273</v>
      </c>
      <c r="NT37" s="12"/>
      <c r="NU37" s="15"/>
      <c r="NV37" s="9" t="s">
        <v>409</v>
      </c>
      <c r="NW37" s="102" t="s">
        <v>656</v>
      </c>
      <c r="NY37" s="12"/>
      <c r="NZ37" s="15"/>
      <c r="OA37" s="9" t="s">
        <v>409</v>
      </c>
      <c r="OB37" s="102" t="s">
        <v>688</v>
      </c>
      <c r="OD37" s="12"/>
      <c r="OE37" s="15"/>
      <c r="OF37" s="9" t="s">
        <v>409</v>
      </c>
      <c r="OG37" s="102" t="s">
        <v>584</v>
      </c>
      <c r="OI37" s="12"/>
      <c r="OJ37" s="15"/>
      <c r="OK37" s="9" t="s">
        <v>409</v>
      </c>
      <c r="OL37" s="102" t="s">
        <v>584</v>
      </c>
      <c r="ON37" s="12"/>
      <c r="OO37" s="15"/>
      <c r="OP37" s="9" t="s">
        <v>409</v>
      </c>
      <c r="OQ37" s="102" t="s">
        <v>751</v>
      </c>
      <c r="OS37" s="12"/>
      <c r="OT37" s="15"/>
      <c r="OU37" s="9" t="s">
        <v>409</v>
      </c>
      <c r="OV37" s="102" t="s">
        <v>758</v>
      </c>
      <c r="OX37" s="12"/>
      <c r="OY37" s="15"/>
      <c r="OZ37" s="9" t="s">
        <v>409</v>
      </c>
      <c r="PA37" s="22" t="s">
        <v>1174</v>
      </c>
      <c r="PC37" s="12"/>
      <c r="PD37" s="15"/>
      <c r="PE37" s="9" t="s">
        <v>409</v>
      </c>
      <c r="PF37" s="102" t="s">
        <v>688</v>
      </c>
      <c r="PH37" s="12"/>
      <c r="PI37" s="15"/>
      <c r="PJ37" s="9" t="s">
        <v>409</v>
      </c>
      <c r="PK37" s="22" t="s">
        <v>522</v>
      </c>
      <c r="PM37" s="12"/>
      <c r="PN37" s="15"/>
      <c r="PO37" s="9" t="s">
        <v>409</v>
      </c>
      <c r="PP37" s="102" t="s">
        <v>688</v>
      </c>
      <c r="PR37" s="12"/>
      <c r="PS37" s="15"/>
      <c r="PT37" s="9" t="s">
        <v>409</v>
      </c>
      <c r="PU37" s="102" t="s">
        <v>1177</v>
      </c>
      <c r="PW37" s="12"/>
      <c r="PX37" s="15"/>
      <c r="PY37" s="9" t="s">
        <v>409</v>
      </c>
      <c r="PZ37" s="102" t="s">
        <v>641</v>
      </c>
      <c r="QB37" s="12"/>
      <c r="QC37" s="15"/>
      <c r="QD37" s="9" t="s">
        <v>409</v>
      </c>
      <c r="QE37" s="102" t="s">
        <v>426</v>
      </c>
      <c r="QG37" s="12"/>
      <c r="QH37" s="15"/>
      <c r="QI37" s="9" t="s">
        <v>409</v>
      </c>
      <c r="QJ37" s="102" t="s">
        <v>379</v>
      </c>
      <c r="QL37" s="12"/>
      <c r="QM37" s="15"/>
      <c r="QN37" s="9" t="s">
        <v>409</v>
      </c>
      <c r="QO37" s="102" t="s">
        <v>758</v>
      </c>
      <c r="QQ37" s="12"/>
      <c r="QR37" s="15"/>
      <c r="QS37" s="9" t="s">
        <v>409</v>
      </c>
      <c r="QT37" s="118" t="s">
        <v>309</v>
      </c>
      <c r="QV37" s="12"/>
      <c r="QW37" s="15"/>
      <c r="QX37" s="9" t="s">
        <v>409</v>
      </c>
      <c r="QY37" s="111" t="s">
        <v>758</v>
      </c>
      <c r="RA37" s="12"/>
      <c r="RB37" s="15"/>
      <c r="RC37" s="9" t="s">
        <v>409</v>
      </c>
      <c r="RD37" s="102" t="s">
        <v>1177</v>
      </c>
      <c r="RF37" s="12"/>
      <c r="RG37" s="15"/>
      <c r="RH37" s="9" t="s">
        <v>409</v>
      </c>
      <c r="RI37" s="102" t="s">
        <v>641</v>
      </c>
      <c r="RK37" s="12"/>
      <c r="RL37" s="15"/>
      <c r="RM37" s="9" t="s">
        <v>409</v>
      </c>
      <c r="RN37" s="22" t="s">
        <v>377</v>
      </c>
      <c r="RP37" s="12"/>
      <c r="RQ37" s="15"/>
      <c r="RR37" s="9" t="s">
        <v>409</v>
      </c>
      <c r="RS37" s="102" t="s">
        <v>390</v>
      </c>
      <c r="RU37" s="12"/>
      <c r="RV37" s="15"/>
      <c r="RW37" s="9" t="s">
        <v>409</v>
      </c>
      <c r="RX37" s="102" t="s">
        <v>469</v>
      </c>
      <c r="RZ37" s="12"/>
      <c r="SA37" s="15"/>
      <c r="SB37" s="9" t="s">
        <v>409</v>
      </c>
      <c r="SC37" s="117" t="s">
        <v>688</v>
      </c>
      <c r="SE37" s="12"/>
      <c r="SF37" s="15"/>
      <c r="SG37" s="9" t="s">
        <v>409</v>
      </c>
      <c r="SH37" s="102" t="s">
        <v>324</v>
      </c>
      <c r="SJ37" s="12"/>
      <c r="SK37" s="15"/>
      <c r="SL37" s="9" t="s">
        <v>409</v>
      </c>
      <c r="SM37" s="102" t="s">
        <v>656</v>
      </c>
      <c r="SO37" s="12"/>
      <c r="SP37" s="15"/>
      <c r="SQ37" s="9" t="s">
        <v>409</v>
      </c>
      <c r="SR37" s="102" t="s">
        <v>270</v>
      </c>
      <c r="ST37" s="12"/>
      <c r="SU37" s="15"/>
      <c r="SV37" s="9" t="s">
        <v>409</v>
      </c>
      <c r="SW37" s="102" t="s">
        <v>270</v>
      </c>
      <c r="SY37" s="12"/>
      <c r="SZ37" s="15"/>
      <c r="TA37" s="9" t="s">
        <v>409</v>
      </c>
      <c r="TB37" s="102" t="s">
        <v>406</v>
      </c>
      <c r="TD37" s="12"/>
      <c r="TE37" s="15"/>
      <c r="TF37" s="9" t="s">
        <v>409</v>
      </c>
      <c r="TG37" s="102" t="s">
        <v>469</v>
      </c>
      <c r="TI37" s="12"/>
      <c r="TJ37" s="15"/>
      <c r="TK37" s="9" t="s">
        <v>409</v>
      </c>
      <c r="TL37" s="102" t="s">
        <v>688</v>
      </c>
      <c r="TN37" s="12"/>
      <c r="TO37" s="15"/>
      <c r="TP37" s="9" t="s">
        <v>409</v>
      </c>
      <c r="TQ37" s="102" t="s">
        <v>479</v>
      </c>
      <c r="TS37" s="12"/>
      <c r="TT37" s="15"/>
      <c r="TU37" s="9" t="s">
        <v>409</v>
      </c>
      <c r="TV37" s="102" t="s">
        <v>379</v>
      </c>
      <c r="TX37" s="12"/>
      <c r="TY37" s="15"/>
      <c r="TZ37" s="9" t="s">
        <v>409</v>
      </c>
      <c r="UA37" s="102" t="s">
        <v>390</v>
      </c>
      <c r="UC37" s="12"/>
      <c r="UD37" s="15"/>
      <c r="UE37" s="9" t="s">
        <v>409</v>
      </c>
      <c r="UF37" s="102" t="s">
        <v>273</v>
      </c>
      <c r="UH37" s="12"/>
      <c r="UI37" s="15"/>
      <c r="UJ37" s="9" t="s">
        <v>409</v>
      </c>
      <c r="UK37" s="102" t="s">
        <v>273</v>
      </c>
      <c r="UM37" s="12"/>
      <c r="UN37" s="15"/>
      <c r="UO37" s="9" t="s">
        <v>409</v>
      </c>
      <c r="UP37" s="102" t="s">
        <v>626</v>
      </c>
      <c r="UR37" s="12"/>
      <c r="US37" s="15"/>
      <c r="UT37" s="9" t="s">
        <v>409</v>
      </c>
      <c r="UU37" s="102" t="s">
        <v>584</v>
      </c>
      <c r="UW37" s="12"/>
      <c r="UX37" s="15"/>
      <c r="UY37" s="9" t="s">
        <v>409</v>
      </c>
      <c r="UZ37" s="102" t="s">
        <v>270</v>
      </c>
      <c r="VB37" s="12"/>
      <c r="VC37" s="15"/>
      <c r="VD37" s="9" t="s">
        <v>409</v>
      </c>
      <c r="VE37" s="102" t="s">
        <v>522</v>
      </c>
      <c r="VG37" s="12"/>
      <c r="VH37" s="15"/>
      <c r="VI37" s="9" t="s">
        <v>409</v>
      </c>
      <c r="VJ37" s="102" t="s">
        <v>688</v>
      </c>
      <c r="VL37" s="12"/>
      <c r="VM37" s="15"/>
      <c r="VN37" s="9" t="s">
        <v>409</v>
      </c>
      <c r="VO37" s="102" t="s">
        <v>656</v>
      </c>
      <c r="VQ37" s="12"/>
      <c r="VR37" s="15"/>
      <c r="VS37" s="9" t="s">
        <v>409</v>
      </c>
      <c r="VT37" s="102" t="s">
        <v>309</v>
      </c>
      <c r="VV37" s="12"/>
      <c r="VW37" s="15"/>
      <c r="VX37" s="9" t="s">
        <v>409</v>
      </c>
      <c r="VY37" s="102" t="s">
        <v>688</v>
      </c>
      <c r="WA37" s="12"/>
      <c r="WB37" s="15"/>
      <c r="WC37" s="9" t="s">
        <v>409</v>
      </c>
      <c r="WD37" s="22" t="s">
        <v>273</v>
      </c>
      <c r="WF37" s="12"/>
      <c r="WG37" s="15"/>
      <c r="WH37" s="9" t="s">
        <v>409</v>
      </c>
      <c r="WI37" s="102" t="s">
        <v>364</v>
      </c>
      <c r="WK37" s="12"/>
      <c r="WL37" s="15"/>
      <c r="WM37" s="9" t="s">
        <v>409</v>
      </c>
      <c r="WN37" s="102" t="s">
        <v>377</v>
      </c>
      <c r="WP37" s="12"/>
      <c r="WQ37" s="15"/>
      <c r="WR37" s="9" t="s">
        <v>409</v>
      </c>
      <c r="WS37" s="22" t="s">
        <v>309</v>
      </c>
      <c r="WU37" s="12"/>
      <c r="WV37" s="15"/>
      <c r="WW37" s="9" t="s">
        <v>409</v>
      </c>
      <c r="WX37" s="22" t="s">
        <v>270</v>
      </c>
      <c r="WZ37" s="12"/>
      <c r="XA37" s="15"/>
      <c r="XB37" s="9" t="s">
        <v>409</v>
      </c>
      <c r="XC37" s="102" t="s">
        <v>688</v>
      </c>
      <c r="XE37" s="12"/>
      <c r="XF37" s="15"/>
      <c r="XG37" s="9" t="s">
        <v>409</v>
      </c>
      <c r="XH37" s="102" t="s">
        <v>362</v>
      </c>
      <c r="XJ37" s="12"/>
      <c r="XK37" s="15"/>
      <c r="XL37" s="9" t="s">
        <v>409</v>
      </c>
      <c r="XM37" s="102" t="s">
        <v>488</v>
      </c>
      <c r="XO37" s="12"/>
      <c r="XP37" s="15"/>
      <c r="XQ37" s="9" t="s">
        <v>409</v>
      </c>
      <c r="XR37" s="102" t="s">
        <v>518</v>
      </c>
      <c r="XT37" s="12"/>
      <c r="XU37" s="15"/>
      <c r="XV37" s="9" t="s">
        <v>409</v>
      </c>
      <c r="XW37" s="102" t="s">
        <v>324</v>
      </c>
      <c r="XY37" s="12"/>
      <c r="XZ37" s="15"/>
      <c r="YA37" s="9" t="s">
        <v>409</v>
      </c>
      <c r="YB37" s="102" t="s">
        <v>299</v>
      </c>
      <c r="YD37" s="12"/>
      <c r="YE37" s="15"/>
      <c r="YF37" s="9" t="s">
        <v>409</v>
      </c>
      <c r="YG37" s="102" t="s">
        <v>585</v>
      </c>
      <c r="YI37" s="12"/>
      <c r="YJ37" s="15"/>
      <c r="YK37" s="9" t="s">
        <v>409</v>
      </c>
      <c r="YL37" s="22" t="s">
        <v>488</v>
      </c>
      <c r="YN37" s="12"/>
      <c r="YO37" s="15"/>
      <c r="YP37" s="9" t="s">
        <v>409</v>
      </c>
      <c r="YQ37" s="102" t="s">
        <v>377</v>
      </c>
      <c r="YS37" s="12"/>
      <c r="YT37" s="15"/>
      <c r="YU37" s="9" t="s">
        <v>409</v>
      </c>
      <c r="YV37" s="22" t="s">
        <v>379</v>
      </c>
      <c r="YX37" s="12"/>
      <c r="YY37" s="15"/>
      <c r="YZ37" s="9" t="s">
        <v>409</v>
      </c>
      <c r="ZA37" s="102" t="s">
        <v>426</v>
      </c>
      <c r="ZC37" s="12"/>
      <c r="ZD37" s="15"/>
    </row>
    <row r="38" spans="1:680" s="10" customFormat="1">
      <c r="A38" s="9" t="s">
        <v>415</v>
      </c>
      <c r="B38" s="111" t="s">
        <v>688</v>
      </c>
      <c r="D38" s="12"/>
      <c r="E38" s="112"/>
      <c r="F38" s="9" t="s">
        <v>415</v>
      </c>
      <c r="G38" s="102" t="s">
        <v>1179</v>
      </c>
      <c r="I38" s="12"/>
      <c r="J38" s="112"/>
      <c r="K38" s="9" t="s">
        <v>415</v>
      </c>
      <c r="L38" s="102" t="s">
        <v>702</v>
      </c>
      <c r="N38" s="12"/>
      <c r="O38" s="112"/>
      <c r="P38" s="9" t="s">
        <v>415</v>
      </c>
      <c r="Q38" s="102" t="s">
        <v>688</v>
      </c>
      <c r="S38" s="12"/>
      <c r="T38" s="112"/>
      <c r="U38" s="9" t="s">
        <v>415</v>
      </c>
      <c r="V38" s="102" t="s">
        <v>688</v>
      </c>
      <c r="X38" s="12"/>
      <c r="Y38" s="112"/>
      <c r="Z38" s="9" t="s">
        <v>415</v>
      </c>
      <c r="AA38" s="102" t="s">
        <v>1174</v>
      </c>
      <c r="AC38" s="12"/>
      <c r="AD38" s="112"/>
      <c r="AE38" s="9" t="s">
        <v>415</v>
      </c>
      <c r="AF38" s="102" t="s">
        <v>1177</v>
      </c>
      <c r="AH38" s="12"/>
      <c r="AI38" s="112"/>
      <c r="AJ38" s="9" t="s">
        <v>415</v>
      </c>
      <c r="AK38" s="102" t="s">
        <v>758</v>
      </c>
      <c r="AM38" s="12"/>
      <c r="AN38" s="112"/>
      <c r="AO38" s="9" t="s">
        <v>415</v>
      </c>
      <c r="AP38" s="102" t="s">
        <v>1179</v>
      </c>
      <c r="AR38" s="12"/>
      <c r="AS38" s="112"/>
      <c r="AT38" s="9" t="s">
        <v>415</v>
      </c>
      <c r="AU38" s="102" t="s">
        <v>1174</v>
      </c>
      <c r="AW38" s="12"/>
      <c r="AX38" s="112"/>
      <c r="AY38" s="9" t="s">
        <v>415</v>
      </c>
      <c r="AZ38" s="102" t="s">
        <v>626</v>
      </c>
      <c r="BB38" s="12"/>
      <c r="BC38" s="112"/>
      <c r="BD38" s="9" t="s">
        <v>415</v>
      </c>
      <c r="BE38" s="102" t="s">
        <v>379</v>
      </c>
      <c r="BG38" s="12"/>
      <c r="BH38" s="112"/>
      <c r="BI38" s="9" t="s">
        <v>415</v>
      </c>
      <c r="BJ38" s="102" t="s">
        <v>379</v>
      </c>
      <c r="BL38" s="12"/>
      <c r="BM38" s="112"/>
      <c r="BN38" s="9" t="s">
        <v>415</v>
      </c>
      <c r="BO38" s="102" t="s">
        <v>488</v>
      </c>
      <c r="BQ38" s="12"/>
      <c r="BR38" s="112"/>
      <c r="BS38" s="9" t="s">
        <v>415</v>
      </c>
      <c r="BT38" s="102" t="s">
        <v>585</v>
      </c>
      <c r="BV38" s="12"/>
      <c r="BW38" s="112"/>
      <c r="BX38" s="9" t="s">
        <v>415</v>
      </c>
      <c r="BY38" s="102" t="s">
        <v>751</v>
      </c>
      <c r="CA38" s="12"/>
      <c r="CB38" s="112"/>
      <c r="CC38" s="9" t="s">
        <v>415</v>
      </c>
      <c r="CD38" s="102" t="s">
        <v>379</v>
      </c>
      <c r="CF38" s="12"/>
      <c r="CG38" s="112"/>
      <c r="CH38" s="9" t="s">
        <v>415</v>
      </c>
      <c r="CI38" s="102" t="s">
        <v>469</v>
      </c>
      <c r="CK38" s="12"/>
      <c r="CL38" s="112"/>
      <c r="CM38" s="9" t="s">
        <v>415</v>
      </c>
      <c r="CN38" s="102" t="s">
        <v>273</v>
      </c>
      <c r="CP38" s="12"/>
      <c r="CQ38" s="112"/>
      <c r="CR38" s="9" t="s">
        <v>415</v>
      </c>
      <c r="CS38" s="102" t="s">
        <v>751</v>
      </c>
      <c r="CU38" s="12"/>
      <c r="CV38" s="112"/>
      <c r="CW38" s="9" t="s">
        <v>415</v>
      </c>
      <c r="CX38" s="102" t="s">
        <v>584</v>
      </c>
      <c r="CZ38" s="12"/>
      <c r="DA38" s="112"/>
      <c r="DB38" s="9" t="s">
        <v>415</v>
      </c>
      <c r="DC38" s="102" t="s">
        <v>270</v>
      </c>
      <c r="DE38" s="12"/>
      <c r="DF38" s="112"/>
      <c r="DG38" s="9" t="s">
        <v>415</v>
      </c>
      <c r="DH38" s="102" t="s">
        <v>585</v>
      </c>
      <c r="DJ38" s="12"/>
      <c r="DK38" s="112"/>
      <c r="DL38" s="9" t="s">
        <v>415</v>
      </c>
      <c r="DM38" s="102" t="s">
        <v>584</v>
      </c>
      <c r="DO38" s="12"/>
      <c r="DP38" s="112"/>
      <c r="DQ38" s="9" t="s">
        <v>415</v>
      </c>
      <c r="DR38" s="102" t="s">
        <v>1179</v>
      </c>
      <c r="DT38" s="12"/>
      <c r="DU38" s="112"/>
      <c r="DV38" s="9" t="s">
        <v>415</v>
      </c>
      <c r="DW38" s="102" t="s">
        <v>758</v>
      </c>
      <c r="DY38" s="12"/>
      <c r="DZ38" s="112"/>
      <c r="EA38" s="9" t="s">
        <v>415</v>
      </c>
      <c r="EB38" s="102" t="s">
        <v>362</v>
      </c>
      <c r="ED38" s="12"/>
      <c r="EE38" s="112"/>
      <c r="EF38" s="9" t="s">
        <v>415</v>
      </c>
      <c r="EG38" s="102" t="s">
        <v>522</v>
      </c>
      <c r="EI38" s="12"/>
      <c r="EJ38" s="112"/>
      <c r="EK38" s="9" t="s">
        <v>415</v>
      </c>
      <c r="EL38" s="102" t="s">
        <v>758</v>
      </c>
      <c r="EN38" s="12"/>
      <c r="EO38" s="112"/>
      <c r="EP38" s="9" t="s">
        <v>415</v>
      </c>
      <c r="EQ38" s="102" t="s">
        <v>1177</v>
      </c>
      <c r="ES38" s="12"/>
      <c r="ET38" s="112"/>
      <c r="EU38" s="9" t="s">
        <v>415</v>
      </c>
      <c r="EV38" s="102" t="s">
        <v>273</v>
      </c>
      <c r="EX38" s="12"/>
      <c r="EY38" s="112"/>
      <c r="EZ38" s="9" t="s">
        <v>415</v>
      </c>
      <c r="FA38" s="102" t="s">
        <v>309</v>
      </c>
      <c r="FC38" s="12"/>
      <c r="FD38" s="112"/>
      <c r="FE38" s="9" t="s">
        <v>415</v>
      </c>
      <c r="FF38" s="102" t="s">
        <v>379</v>
      </c>
      <c r="FH38" s="12"/>
      <c r="FI38" s="112"/>
      <c r="FJ38" s="9" t="s">
        <v>415</v>
      </c>
      <c r="FK38" s="102" t="s">
        <v>758</v>
      </c>
      <c r="FM38" s="12"/>
      <c r="FN38" s="112"/>
      <c r="FO38" s="9" t="s">
        <v>415</v>
      </c>
      <c r="FP38" s="102" t="s">
        <v>273</v>
      </c>
      <c r="FR38" s="12"/>
      <c r="FS38" s="112"/>
      <c r="FT38" s="9" t="s">
        <v>415</v>
      </c>
      <c r="FU38" s="102" t="s">
        <v>270</v>
      </c>
      <c r="FW38" s="12"/>
      <c r="FX38" s="112"/>
      <c r="FY38" s="9" t="s">
        <v>415</v>
      </c>
      <c r="FZ38" s="102" t="s">
        <v>469</v>
      </c>
      <c r="GB38" s="12"/>
      <c r="GC38" s="112"/>
      <c r="GD38" s="9" t="s">
        <v>415</v>
      </c>
      <c r="GE38" s="102" t="s">
        <v>1174</v>
      </c>
      <c r="GG38" s="12"/>
      <c r="GH38" s="112"/>
      <c r="GI38" s="9" t="s">
        <v>415</v>
      </c>
      <c r="GJ38" s="102" t="s">
        <v>324</v>
      </c>
      <c r="GL38" s="12"/>
      <c r="GM38" s="112"/>
      <c r="GN38" s="9" t="s">
        <v>415</v>
      </c>
      <c r="GO38" s="102" t="s">
        <v>522</v>
      </c>
      <c r="GQ38" s="12"/>
      <c r="GR38" s="112"/>
      <c r="GS38" s="9" t="s">
        <v>415</v>
      </c>
      <c r="GT38" s="102" t="s">
        <v>585</v>
      </c>
      <c r="GV38" s="12"/>
      <c r="GW38" s="112"/>
      <c r="GX38" s="9" t="s">
        <v>415</v>
      </c>
      <c r="GY38" s="102" t="s">
        <v>751</v>
      </c>
      <c r="HA38" s="12"/>
      <c r="HB38" s="112"/>
      <c r="HC38" s="9" t="s">
        <v>415</v>
      </c>
      <c r="HD38" s="22" t="s">
        <v>635</v>
      </c>
      <c r="HF38" s="12"/>
      <c r="HG38" s="112"/>
      <c r="HH38" s="9" t="s">
        <v>415</v>
      </c>
      <c r="HI38" s="102" t="s">
        <v>390</v>
      </c>
      <c r="HK38" s="12"/>
      <c r="HL38" s="112"/>
      <c r="HM38" s="9" t="s">
        <v>415</v>
      </c>
      <c r="HN38" s="102" t="s">
        <v>273</v>
      </c>
      <c r="HP38" s="12"/>
      <c r="HQ38" s="112"/>
      <c r="HR38" s="9" t="s">
        <v>415</v>
      </c>
      <c r="HS38" s="111" t="s">
        <v>309</v>
      </c>
      <c r="HU38" s="12"/>
      <c r="HV38" s="112"/>
      <c r="HW38" s="9" t="s">
        <v>415</v>
      </c>
      <c r="HX38" s="102" t="s">
        <v>426</v>
      </c>
      <c r="HZ38" s="12"/>
      <c r="IA38" s="112"/>
      <c r="IB38" s="9" t="s">
        <v>415</v>
      </c>
      <c r="IC38" s="102" t="s">
        <v>488</v>
      </c>
      <c r="IE38" s="12"/>
      <c r="IF38" s="112"/>
      <c r="IG38" s="9" t="s">
        <v>415</v>
      </c>
      <c r="IH38" s="102" t="s">
        <v>635</v>
      </c>
      <c r="IJ38" s="12"/>
      <c r="IK38" s="112"/>
      <c r="IL38" s="9" t="s">
        <v>415</v>
      </c>
      <c r="IM38" s="102" t="s">
        <v>758</v>
      </c>
      <c r="IO38" s="12"/>
      <c r="IP38" s="15"/>
      <c r="IQ38" s="9" t="s">
        <v>415</v>
      </c>
      <c r="IR38" s="102" t="s">
        <v>488</v>
      </c>
      <c r="IT38" s="12"/>
      <c r="IU38" s="15"/>
      <c r="IV38" s="9" t="s">
        <v>415</v>
      </c>
      <c r="IW38" s="102" t="s">
        <v>273</v>
      </c>
      <c r="IY38" s="12"/>
      <c r="IZ38" s="15"/>
      <c r="JA38" s="9" t="s">
        <v>415</v>
      </c>
      <c r="JB38" s="102" t="s">
        <v>1179</v>
      </c>
      <c r="JD38" s="12"/>
      <c r="JE38" s="15"/>
      <c r="JF38" s="9" t="s">
        <v>415</v>
      </c>
      <c r="JG38" s="102" t="s">
        <v>377</v>
      </c>
      <c r="JI38" s="12"/>
      <c r="JJ38" s="15"/>
      <c r="JK38" s="9" t="s">
        <v>415</v>
      </c>
      <c r="JL38" s="102" t="s">
        <v>702</v>
      </c>
      <c r="JN38" s="12"/>
      <c r="JO38" s="15"/>
      <c r="JP38" s="9" t="s">
        <v>415</v>
      </c>
      <c r="JQ38" s="102" t="s">
        <v>1179</v>
      </c>
      <c r="JS38" s="12"/>
      <c r="JT38" s="15"/>
      <c r="JU38" s="9" t="s">
        <v>415</v>
      </c>
      <c r="JV38" s="102" t="s">
        <v>702</v>
      </c>
      <c r="JX38" s="12"/>
      <c r="JY38" s="15"/>
      <c r="JZ38" s="9" t="s">
        <v>415</v>
      </c>
      <c r="KA38" s="102" t="s">
        <v>1174</v>
      </c>
      <c r="KC38" s="12"/>
      <c r="KD38" s="15"/>
      <c r="KE38" s="9" t="s">
        <v>415</v>
      </c>
      <c r="KF38" s="102" t="s">
        <v>1174</v>
      </c>
      <c r="KG38" s="12"/>
      <c r="KH38" s="12"/>
      <c r="KI38" s="15"/>
      <c r="KJ38" s="9" t="s">
        <v>415</v>
      </c>
      <c r="KK38" s="102" t="s">
        <v>687</v>
      </c>
      <c r="KM38" s="12"/>
      <c r="KN38" s="15"/>
      <c r="KO38" s="9" t="s">
        <v>415</v>
      </c>
      <c r="KP38" s="22" t="s">
        <v>656</v>
      </c>
      <c r="KR38" s="12"/>
      <c r="KS38" s="15"/>
      <c r="KT38" s="9" t="s">
        <v>415</v>
      </c>
      <c r="KU38" s="102" t="s">
        <v>706</v>
      </c>
      <c r="KW38" s="12"/>
      <c r="KX38" s="15"/>
      <c r="KY38" s="9" t="s">
        <v>415</v>
      </c>
      <c r="KZ38" s="102" t="s">
        <v>377</v>
      </c>
      <c r="LB38" s="12"/>
      <c r="LC38" s="15"/>
      <c r="LD38" s="9" t="s">
        <v>415</v>
      </c>
      <c r="LE38" s="102" t="s">
        <v>608</v>
      </c>
      <c r="LG38" s="12"/>
      <c r="LH38" s="15"/>
      <c r="LI38" s="9" t="s">
        <v>415</v>
      </c>
      <c r="LJ38" s="102" t="s">
        <v>469</v>
      </c>
      <c r="LL38" s="12"/>
      <c r="LM38" s="15"/>
      <c r="LN38" s="9" t="s">
        <v>415</v>
      </c>
      <c r="LO38" s="102" t="s">
        <v>379</v>
      </c>
      <c r="LQ38" s="12"/>
      <c r="LR38" s="15"/>
      <c r="LS38" s="9" t="s">
        <v>415</v>
      </c>
      <c r="LT38" s="102" t="s">
        <v>379</v>
      </c>
      <c r="LV38" s="12"/>
      <c r="LW38" s="15"/>
      <c r="LX38" s="9" t="s">
        <v>415</v>
      </c>
      <c r="LY38" s="102" t="s">
        <v>270</v>
      </c>
      <c r="MA38" s="12"/>
      <c r="MB38" s="15"/>
      <c r="MC38" s="9" t="s">
        <v>415</v>
      </c>
      <c r="MD38" s="102" t="s">
        <v>641</v>
      </c>
      <c r="MF38" s="12"/>
      <c r="MG38" s="15"/>
      <c r="MH38" s="9" t="s">
        <v>415</v>
      </c>
      <c r="MI38" s="102" t="s">
        <v>270</v>
      </c>
      <c r="MK38" s="12"/>
      <c r="ML38" s="15"/>
      <c r="MM38" s="9" t="s">
        <v>415</v>
      </c>
      <c r="MN38" s="114" t="s">
        <v>584</v>
      </c>
      <c r="MP38" s="12"/>
      <c r="MQ38" s="15"/>
      <c r="MR38" s="9" t="s">
        <v>415</v>
      </c>
      <c r="MS38" s="102" t="s">
        <v>431</v>
      </c>
      <c r="MU38" s="12"/>
      <c r="MV38" s="15"/>
      <c r="MW38" s="9" t="s">
        <v>415</v>
      </c>
      <c r="MX38" s="102" t="s">
        <v>758</v>
      </c>
      <c r="MZ38" s="12"/>
      <c r="NA38" s="15"/>
      <c r="NB38" s="9" t="s">
        <v>415</v>
      </c>
      <c r="NC38" s="102" t="s">
        <v>582</v>
      </c>
      <c r="NE38" s="12"/>
      <c r="NF38" s="15"/>
      <c r="NG38" s="9" t="s">
        <v>415</v>
      </c>
      <c r="NH38" s="102" t="s">
        <v>309</v>
      </c>
      <c r="NJ38" s="12"/>
      <c r="NK38" s="15"/>
      <c r="NL38" s="9" t="s">
        <v>415</v>
      </c>
      <c r="NM38" s="102" t="s">
        <v>688</v>
      </c>
      <c r="NO38" s="12"/>
      <c r="NP38" s="15"/>
      <c r="NQ38" s="9" t="s">
        <v>415</v>
      </c>
      <c r="NR38" s="102" t="s">
        <v>585</v>
      </c>
      <c r="NT38" s="12"/>
      <c r="NU38" s="15"/>
      <c r="NV38" s="9" t="s">
        <v>415</v>
      </c>
      <c r="NW38" s="102" t="s">
        <v>751</v>
      </c>
      <c r="NY38" s="12"/>
      <c r="NZ38" s="15"/>
      <c r="OA38" s="9" t="s">
        <v>415</v>
      </c>
      <c r="OB38" s="102" t="s">
        <v>608</v>
      </c>
      <c r="OD38" s="12"/>
      <c r="OE38" s="15"/>
      <c r="OF38" s="9" t="s">
        <v>415</v>
      </c>
      <c r="OG38" s="102" t="s">
        <v>641</v>
      </c>
      <c r="OI38" s="12"/>
      <c r="OJ38" s="15"/>
      <c r="OK38" s="9" t="s">
        <v>415</v>
      </c>
      <c r="OL38" s="102" t="s">
        <v>626</v>
      </c>
      <c r="ON38" s="12"/>
      <c r="OO38" s="15"/>
      <c r="OP38" s="9" t="s">
        <v>415</v>
      </c>
      <c r="OQ38" s="102" t="s">
        <v>1174</v>
      </c>
      <c r="OS38" s="12"/>
      <c r="OT38" s="15"/>
      <c r="OU38" s="9" t="s">
        <v>415</v>
      </c>
      <c r="OV38" s="102" t="s">
        <v>688</v>
      </c>
      <c r="OX38" s="12"/>
      <c r="OY38" s="15"/>
      <c r="OZ38" s="9" t="s">
        <v>415</v>
      </c>
      <c r="PA38" s="22" t="s">
        <v>1177</v>
      </c>
      <c r="PC38" s="12"/>
      <c r="PD38" s="15"/>
      <c r="PE38" s="9" t="s">
        <v>415</v>
      </c>
      <c r="PF38" s="102" t="s">
        <v>758</v>
      </c>
      <c r="PH38" s="12"/>
      <c r="PI38" s="15"/>
      <c r="PJ38" s="9" t="s">
        <v>415</v>
      </c>
      <c r="PK38" s="22" t="s">
        <v>688</v>
      </c>
      <c r="PM38" s="12"/>
      <c r="PN38" s="15"/>
      <c r="PO38" s="9" t="s">
        <v>415</v>
      </c>
      <c r="PP38" s="102" t="s">
        <v>270</v>
      </c>
      <c r="PR38" s="12"/>
      <c r="PS38" s="15"/>
      <c r="PT38" s="9" t="s">
        <v>415</v>
      </c>
      <c r="PU38" s="102" t="s">
        <v>758</v>
      </c>
      <c r="PW38" s="12"/>
      <c r="PX38" s="15"/>
      <c r="PY38" s="9" t="s">
        <v>415</v>
      </c>
      <c r="PZ38" s="102" t="s">
        <v>270</v>
      </c>
      <c r="QB38" s="12"/>
      <c r="QC38" s="15"/>
      <c r="QD38" s="9" t="s">
        <v>415</v>
      </c>
      <c r="QE38" s="102" t="s">
        <v>469</v>
      </c>
      <c r="QG38" s="12"/>
      <c r="QH38" s="15"/>
      <c r="QI38" s="9" t="s">
        <v>415</v>
      </c>
      <c r="QJ38" s="102" t="s">
        <v>1174</v>
      </c>
      <c r="QL38" s="12"/>
      <c r="QM38" s="15"/>
      <c r="QN38" s="9" t="s">
        <v>415</v>
      </c>
      <c r="QO38" s="102" t="s">
        <v>399</v>
      </c>
      <c r="QQ38" s="12"/>
      <c r="QR38" s="15"/>
      <c r="QS38" s="9" t="s">
        <v>415</v>
      </c>
      <c r="QT38" s="118" t="s">
        <v>361</v>
      </c>
      <c r="QV38" s="12"/>
      <c r="QW38" s="15"/>
      <c r="QX38" s="9" t="s">
        <v>415</v>
      </c>
      <c r="QY38" s="111" t="s">
        <v>1174</v>
      </c>
      <c r="RA38" s="12"/>
      <c r="RB38" s="15"/>
      <c r="RC38" s="9" t="s">
        <v>415</v>
      </c>
      <c r="RD38" s="102" t="s">
        <v>758</v>
      </c>
      <c r="RF38" s="12"/>
      <c r="RG38" s="15"/>
      <c r="RH38" s="9" t="s">
        <v>415</v>
      </c>
      <c r="RI38" s="102" t="s">
        <v>608</v>
      </c>
      <c r="RK38" s="12"/>
      <c r="RL38" s="15"/>
      <c r="RM38" s="9" t="s">
        <v>415</v>
      </c>
      <c r="RN38" s="22" t="s">
        <v>758</v>
      </c>
      <c r="RP38" s="12"/>
      <c r="RQ38" s="15"/>
      <c r="RR38" s="9" t="s">
        <v>415</v>
      </c>
      <c r="RS38" s="102" t="s">
        <v>399</v>
      </c>
      <c r="RU38" s="12"/>
      <c r="RV38" s="15"/>
      <c r="RW38" s="9" t="s">
        <v>415</v>
      </c>
      <c r="RX38" s="102" t="s">
        <v>656</v>
      </c>
      <c r="RZ38" s="12"/>
      <c r="SA38" s="15"/>
      <c r="SB38" s="9" t="s">
        <v>415</v>
      </c>
      <c r="SC38" s="117" t="s">
        <v>1177</v>
      </c>
      <c r="SE38" s="12"/>
      <c r="SF38" s="15"/>
      <c r="SG38" s="9" t="s">
        <v>415</v>
      </c>
      <c r="SH38" s="102" t="s">
        <v>377</v>
      </c>
      <c r="SJ38" s="12"/>
      <c r="SK38" s="15"/>
      <c r="SL38" s="9" t="s">
        <v>415</v>
      </c>
      <c r="SM38" s="102" t="s">
        <v>362</v>
      </c>
      <c r="SO38" s="12"/>
      <c r="SP38" s="15"/>
      <c r="SQ38" s="9" t="s">
        <v>415</v>
      </c>
      <c r="SR38" s="102" t="s">
        <v>656</v>
      </c>
      <c r="ST38" s="12"/>
      <c r="SU38" s="15"/>
      <c r="SV38" s="9" t="s">
        <v>415</v>
      </c>
      <c r="SW38" s="102" t="s">
        <v>379</v>
      </c>
      <c r="SY38" s="12"/>
      <c r="SZ38" s="15"/>
      <c r="TA38" s="9" t="s">
        <v>415</v>
      </c>
      <c r="TB38" s="102" t="s">
        <v>399</v>
      </c>
      <c r="TD38" s="12"/>
      <c r="TE38" s="15"/>
      <c r="TF38" s="9" t="s">
        <v>415</v>
      </c>
      <c r="TG38" s="102" t="s">
        <v>584</v>
      </c>
      <c r="TI38" s="12"/>
      <c r="TJ38" s="15"/>
      <c r="TK38" s="9" t="s">
        <v>415</v>
      </c>
      <c r="TL38" s="102" t="s">
        <v>656</v>
      </c>
      <c r="TN38" s="12"/>
      <c r="TO38" s="15"/>
      <c r="TP38" s="9" t="s">
        <v>415</v>
      </c>
      <c r="TQ38" s="102" t="s">
        <v>362</v>
      </c>
      <c r="TS38" s="12"/>
      <c r="TT38" s="15"/>
      <c r="TU38" s="9" t="s">
        <v>415</v>
      </c>
      <c r="TV38" s="102" t="s">
        <v>687</v>
      </c>
      <c r="TX38" s="12"/>
      <c r="TY38" s="15"/>
      <c r="TZ38" s="9" t="s">
        <v>415</v>
      </c>
      <c r="UA38" s="102" t="s">
        <v>758</v>
      </c>
      <c r="UC38" s="12"/>
      <c r="UD38" s="15"/>
      <c r="UE38" s="9" t="s">
        <v>415</v>
      </c>
      <c r="UF38" s="102" t="s">
        <v>399</v>
      </c>
      <c r="UH38" s="12"/>
      <c r="UI38" s="15"/>
      <c r="UJ38" s="9" t="s">
        <v>415</v>
      </c>
      <c r="UK38" s="102" t="s">
        <v>1177</v>
      </c>
      <c r="UM38" s="12"/>
      <c r="UN38" s="15"/>
      <c r="UO38" s="9" t="s">
        <v>415</v>
      </c>
      <c r="UP38" s="102" t="s">
        <v>1174</v>
      </c>
      <c r="UR38" s="12"/>
      <c r="US38" s="15"/>
      <c r="UT38" s="9" t="s">
        <v>415</v>
      </c>
      <c r="UU38" s="102" t="s">
        <v>299</v>
      </c>
      <c r="UW38" s="12"/>
      <c r="UX38" s="15"/>
      <c r="UY38" s="9" t="s">
        <v>415</v>
      </c>
      <c r="UZ38" s="102" t="s">
        <v>273</v>
      </c>
      <c r="VB38" s="12"/>
      <c r="VC38" s="15"/>
      <c r="VD38" s="9" t="s">
        <v>415</v>
      </c>
      <c r="VE38" s="102" t="s">
        <v>1179</v>
      </c>
      <c r="VG38" s="12"/>
      <c r="VH38" s="15"/>
      <c r="VI38" s="9" t="s">
        <v>415</v>
      </c>
      <c r="VJ38" s="102" t="s">
        <v>758</v>
      </c>
      <c r="VL38" s="12"/>
      <c r="VM38" s="15"/>
      <c r="VN38" s="9" t="s">
        <v>415</v>
      </c>
      <c r="VO38" s="102" t="s">
        <v>379</v>
      </c>
      <c r="VQ38" s="12"/>
      <c r="VR38" s="15"/>
      <c r="VS38" s="9" t="s">
        <v>415</v>
      </c>
      <c r="VT38" s="102" t="s">
        <v>488</v>
      </c>
      <c r="VV38" s="12"/>
      <c r="VW38" s="15"/>
      <c r="VX38" s="9" t="s">
        <v>415</v>
      </c>
      <c r="VY38" s="102" t="s">
        <v>656</v>
      </c>
      <c r="WA38" s="12"/>
      <c r="WB38" s="15"/>
      <c r="WC38" s="9" t="s">
        <v>415</v>
      </c>
      <c r="WD38" s="22" t="s">
        <v>584</v>
      </c>
      <c r="WF38" s="12"/>
      <c r="WG38" s="15"/>
      <c r="WH38" s="9" t="s">
        <v>415</v>
      </c>
      <c r="WI38" s="102" t="s">
        <v>1179</v>
      </c>
      <c r="WK38" s="12"/>
      <c r="WL38" s="15"/>
      <c r="WM38" s="9" t="s">
        <v>415</v>
      </c>
      <c r="WN38" s="102" t="s">
        <v>469</v>
      </c>
      <c r="WP38" s="12"/>
      <c r="WQ38" s="15"/>
      <c r="WR38" s="9" t="s">
        <v>415</v>
      </c>
      <c r="WS38" s="22" t="s">
        <v>270</v>
      </c>
      <c r="WU38" s="12"/>
      <c r="WV38" s="15"/>
      <c r="WW38" s="9" t="s">
        <v>415</v>
      </c>
      <c r="WX38" s="22" t="s">
        <v>390</v>
      </c>
      <c r="WZ38" s="12"/>
      <c r="XA38" s="15"/>
      <c r="XB38" s="9" t="s">
        <v>415</v>
      </c>
      <c r="XC38" s="102" t="s">
        <v>379</v>
      </c>
      <c r="XE38" s="12"/>
      <c r="XF38" s="15"/>
      <c r="XG38" s="9" t="s">
        <v>415</v>
      </c>
      <c r="XH38" s="102" t="s">
        <v>443</v>
      </c>
      <c r="XJ38" s="12"/>
      <c r="XK38" s="15"/>
      <c r="XL38" s="9" t="s">
        <v>415</v>
      </c>
      <c r="XM38" s="102" t="s">
        <v>379</v>
      </c>
      <c r="XO38" s="12"/>
      <c r="XP38" s="15"/>
      <c r="XQ38" s="9" t="s">
        <v>415</v>
      </c>
      <c r="XR38" s="102" t="s">
        <v>270</v>
      </c>
      <c r="XT38" s="12"/>
      <c r="XU38" s="15"/>
      <c r="XV38" s="9" t="s">
        <v>415</v>
      </c>
      <c r="XW38" s="102" t="s">
        <v>273</v>
      </c>
      <c r="XY38" s="12"/>
      <c r="XZ38" s="15"/>
      <c r="YA38" s="9" t="s">
        <v>415</v>
      </c>
      <c r="YB38" s="102" t="s">
        <v>362</v>
      </c>
      <c r="YD38" s="12"/>
      <c r="YE38" s="15"/>
      <c r="YF38" s="9" t="s">
        <v>415</v>
      </c>
      <c r="YG38" s="102" t="s">
        <v>469</v>
      </c>
      <c r="YI38" s="12"/>
      <c r="YJ38" s="15"/>
      <c r="YK38" s="9" t="s">
        <v>415</v>
      </c>
      <c r="YL38" s="22" t="s">
        <v>469</v>
      </c>
      <c r="YN38" s="12"/>
      <c r="YO38" s="15"/>
      <c r="YP38" s="9" t="s">
        <v>415</v>
      </c>
      <c r="YQ38" s="102" t="s">
        <v>656</v>
      </c>
      <c r="YS38" s="12"/>
      <c r="YT38" s="15"/>
      <c r="YU38" s="9" t="s">
        <v>415</v>
      </c>
      <c r="YV38" s="22" t="s">
        <v>390</v>
      </c>
      <c r="YX38" s="12"/>
      <c r="YY38" s="15"/>
      <c r="YZ38" s="9" t="s">
        <v>415</v>
      </c>
      <c r="ZA38" s="102" t="s">
        <v>1177</v>
      </c>
      <c r="ZC38" s="12"/>
      <c r="ZD38" s="15"/>
    </row>
    <row r="39" spans="1:680" s="10" customFormat="1">
      <c r="A39" s="9"/>
      <c r="B39" s="119"/>
      <c r="D39" s="9"/>
      <c r="E39" s="112"/>
      <c r="F39" s="9"/>
      <c r="G39" s="119"/>
      <c r="I39" s="9"/>
      <c r="J39" s="112"/>
      <c r="K39" s="9"/>
      <c r="L39" s="119"/>
      <c r="N39" s="9"/>
      <c r="O39" s="112"/>
      <c r="P39" s="9"/>
      <c r="Q39" s="119"/>
      <c r="S39" s="9"/>
      <c r="T39" s="112"/>
      <c r="U39" s="9"/>
      <c r="V39" s="119"/>
      <c r="X39" s="9"/>
      <c r="Y39" s="112"/>
      <c r="Z39" s="9"/>
      <c r="AA39" s="119"/>
      <c r="AC39" s="9"/>
      <c r="AD39" s="112"/>
      <c r="AE39" s="9"/>
      <c r="AF39" s="119"/>
      <c r="AH39" s="9"/>
      <c r="AI39" s="112"/>
      <c r="AJ39" s="9"/>
      <c r="AK39" s="119"/>
      <c r="AM39" s="9"/>
      <c r="AN39" s="112"/>
      <c r="AO39" s="9"/>
      <c r="AP39" s="119"/>
      <c r="AR39" s="9"/>
      <c r="AS39" s="112"/>
      <c r="AT39" s="9"/>
      <c r="AU39" s="119"/>
      <c r="AW39" s="9"/>
      <c r="AX39" s="112"/>
      <c r="AY39" s="9"/>
      <c r="AZ39" s="119"/>
      <c r="BB39" s="9"/>
      <c r="BC39" s="112"/>
      <c r="BD39" s="9"/>
      <c r="BE39" s="119"/>
      <c r="BG39" s="9"/>
      <c r="BH39" s="112"/>
      <c r="BI39" s="9"/>
      <c r="BJ39" s="119"/>
      <c r="BL39" s="9"/>
      <c r="BM39" s="112"/>
      <c r="BN39" s="9"/>
      <c r="BO39" s="119"/>
      <c r="BQ39" s="9"/>
      <c r="BR39" s="112"/>
      <c r="BS39" s="9"/>
      <c r="BT39" s="119"/>
      <c r="BV39" s="9"/>
      <c r="BW39" s="112"/>
      <c r="BX39" s="9"/>
      <c r="BY39" s="119"/>
      <c r="CA39" s="9"/>
      <c r="CB39" s="112"/>
      <c r="CC39" s="9"/>
      <c r="CD39" s="119"/>
      <c r="CF39" s="9"/>
      <c r="CG39" s="112"/>
      <c r="CH39" s="9"/>
      <c r="CI39" s="119"/>
      <c r="CK39" s="9"/>
      <c r="CL39" s="112"/>
      <c r="CM39" s="9"/>
      <c r="CN39" s="119"/>
      <c r="CP39" s="9"/>
      <c r="CQ39" s="112"/>
      <c r="CR39" s="9"/>
      <c r="CS39" s="119"/>
      <c r="CU39" s="9"/>
      <c r="CV39" s="112"/>
      <c r="CW39" s="9"/>
      <c r="CX39" s="119"/>
      <c r="CZ39" s="9"/>
      <c r="DA39" s="112"/>
      <c r="DB39" s="9"/>
      <c r="DC39" s="119"/>
      <c r="DE39" s="9"/>
      <c r="DF39" s="112"/>
      <c r="DG39" s="9"/>
      <c r="DH39" s="119"/>
      <c r="DJ39" s="9"/>
      <c r="DK39" s="112"/>
      <c r="DL39" s="9"/>
      <c r="DM39" s="119"/>
      <c r="DO39" s="9"/>
      <c r="DP39" s="112"/>
      <c r="DQ39" s="9"/>
      <c r="DR39" s="119"/>
      <c r="DT39" s="9"/>
      <c r="DU39" s="112"/>
      <c r="DV39" s="9"/>
      <c r="DW39" s="119"/>
      <c r="DY39" s="9"/>
      <c r="DZ39" s="112"/>
      <c r="EA39" s="9"/>
      <c r="EB39" s="119"/>
      <c r="ED39" s="9"/>
      <c r="EE39" s="112"/>
      <c r="EF39" s="9"/>
      <c r="EG39" s="119"/>
      <c r="EI39" s="9"/>
      <c r="EJ39" s="112"/>
      <c r="EK39" s="9"/>
      <c r="EL39" s="119"/>
      <c r="EN39" s="9"/>
      <c r="EO39" s="112"/>
      <c r="EP39" s="9"/>
      <c r="EQ39" s="119"/>
      <c r="ES39" s="9"/>
      <c r="ET39" s="112"/>
      <c r="EU39" s="9"/>
      <c r="EV39" s="119"/>
      <c r="EX39" s="9"/>
      <c r="EY39" s="112"/>
      <c r="EZ39" s="9"/>
      <c r="FA39" s="119"/>
      <c r="FC39" s="9"/>
      <c r="FD39" s="112"/>
      <c r="FE39" s="9"/>
      <c r="FF39" s="119"/>
      <c r="FH39" s="9"/>
      <c r="FI39" s="112"/>
      <c r="FJ39" s="9"/>
      <c r="FK39" s="119"/>
      <c r="FM39" s="9"/>
      <c r="FN39" s="112"/>
      <c r="FO39" s="9"/>
      <c r="FP39" s="119"/>
      <c r="FR39" s="9"/>
      <c r="FS39" s="112"/>
      <c r="FT39" s="9"/>
      <c r="FU39" s="119"/>
      <c r="FW39" s="9"/>
      <c r="FX39" s="112"/>
      <c r="FY39" s="9"/>
      <c r="FZ39" s="119"/>
      <c r="GB39" s="9"/>
      <c r="GC39" s="112"/>
      <c r="GD39" s="9"/>
      <c r="GE39" s="119"/>
      <c r="GG39" s="9"/>
      <c r="GH39" s="112"/>
      <c r="GI39" s="9"/>
      <c r="GJ39" s="119"/>
      <c r="GL39" s="9"/>
      <c r="GM39" s="112"/>
      <c r="GN39" s="9"/>
      <c r="GO39" s="119"/>
      <c r="GQ39" s="9"/>
      <c r="GR39" s="112"/>
      <c r="GS39" s="9"/>
      <c r="GT39" s="119"/>
      <c r="GV39" s="9"/>
      <c r="GW39" s="112"/>
      <c r="GX39" s="9"/>
      <c r="GY39" s="119"/>
      <c r="HA39" s="9"/>
      <c r="HB39" s="112"/>
      <c r="HC39" s="9"/>
      <c r="HD39" s="22"/>
      <c r="HF39" s="9"/>
      <c r="HG39" s="112"/>
      <c r="HH39" s="9"/>
      <c r="HI39" s="119"/>
      <c r="HK39" s="9"/>
      <c r="HL39" s="112"/>
      <c r="HM39" s="9"/>
      <c r="HN39" s="119"/>
      <c r="HP39" s="9"/>
      <c r="HQ39" s="112"/>
      <c r="HR39" s="9"/>
      <c r="HS39" s="119"/>
      <c r="HU39" s="9"/>
      <c r="HV39" s="112"/>
      <c r="HW39" s="9"/>
      <c r="HX39" s="119"/>
      <c r="HZ39" s="9"/>
      <c r="IA39" s="112"/>
      <c r="IB39" s="9"/>
      <c r="IC39" s="119"/>
      <c r="IE39" s="9"/>
      <c r="IF39" s="112"/>
      <c r="IG39" s="9"/>
      <c r="IH39" s="119"/>
      <c r="IJ39" s="9"/>
      <c r="IK39" s="112"/>
      <c r="IL39" s="9"/>
      <c r="IM39" s="119"/>
      <c r="IO39" s="9"/>
      <c r="IP39" s="15"/>
      <c r="IQ39" s="9"/>
      <c r="IR39" s="119"/>
      <c r="IT39" s="9"/>
      <c r="IU39" s="15"/>
      <c r="IV39" s="9"/>
      <c r="IW39" s="119"/>
      <c r="IY39" s="9"/>
      <c r="IZ39" s="15"/>
      <c r="JA39" s="9"/>
      <c r="JB39" s="119"/>
      <c r="JD39" s="9"/>
      <c r="JE39" s="15"/>
      <c r="JF39" s="9"/>
      <c r="JG39" s="119"/>
      <c r="JI39" s="9"/>
      <c r="JJ39" s="15"/>
      <c r="JK39" s="9"/>
      <c r="JL39" s="119"/>
      <c r="JN39" s="9"/>
      <c r="JO39" s="15"/>
      <c r="JP39" s="9"/>
      <c r="JQ39" s="119"/>
      <c r="JS39" s="9"/>
      <c r="JT39" s="15"/>
      <c r="JU39" s="9"/>
      <c r="JV39" s="119"/>
      <c r="JX39" s="9"/>
      <c r="JY39" s="15"/>
      <c r="JZ39" s="9"/>
      <c r="KA39" s="119"/>
      <c r="KC39" s="9"/>
      <c r="KD39" s="15"/>
      <c r="KE39" s="9"/>
      <c r="KF39" s="119"/>
      <c r="KG39" s="9"/>
      <c r="KH39" s="9"/>
      <c r="KI39" s="15"/>
      <c r="KJ39" s="9"/>
      <c r="KK39" s="119"/>
      <c r="KM39" s="9"/>
      <c r="KN39" s="15"/>
      <c r="KO39" s="9"/>
      <c r="KP39" s="22"/>
      <c r="KR39" s="9"/>
      <c r="KS39" s="15"/>
      <c r="KT39" s="9"/>
      <c r="KU39" s="119"/>
      <c r="KW39" s="9"/>
      <c r="KX39" s="15"/>
      <c r="KY39" s="9"/>
      <c r="KZ39" s="119"/>
      <c r="LB39" s="9"/>
      <c r="LC39" s="15"/>
      <c r="LD39" s="9"/>
      <c r="LE39" s="119"/>
      <c r="LG39" s="9"/>
      <c r="LH39" s="15"/>
      <c r="LI39" s="9"/>
      <c r="LJ39" s="119"/>
      <c r="LL39" s="9"/>
      <c r="LM39" s="15"/>
      <c r="LN39" s="9"/>
      <c r="LO39" s="119"/>
      <c r="LQ39" s="9"/>
      <c r="LR39" s="15"/>
      <c r="LS39" s="9"/>
      <c r="LT39" s="119"/>
      <c r="LV39" s="9"/>
      <c r="LW39" s="15"/>
      <c r="LX39" s="9"/>
      <c r="LY39" s="119"/>
      <c r="MA39" s="9"/>
      <c r="MB39" s="15"/>
      <c r="MC39" s="9"/>
      <c r="MD39" s="119"/>
      <c r="MF39" s="9"/>
      <c r="MG39" s="15"/>
      <c r="MH39" s="9"/>
      <c r="MI39" s="119"/>
      <c r="MK39" s="9"/>
      <c r="ML39" s="15"/>
      <c r="MM39" s="9"/>
      <c r="MN39" s="120"/>
      <c r="MP39" s="9"/>
      <c r="MQ39" s="15"/>
      <c r="MR39" s="9"/>
      <c r="MS39" s="119"/>
      <c r="MU39" s="9"/>
      <c r="MV39" s="15"/>
      <c r="MW39" s="9"/>
      <c r="MX39" s="119"/>
      <c r="MZ39" s="9"/>
      <c r="NA39" s="15"/>
      <c r="NB39" s="9"/>
      <c r="NC39" s="119"/>
      <c r="NE39" s="9"/>
      <c r="NF39" s="15"/>
      <c r="NG39" s="9"/>
      <c r="NH39" s="119"/>
      <c r="NJ39" s="9"/>
      <c r="NK39" s="15"/>
      <c r="NL39" s="9"/>
      <c r="NM39" s="119"/>
      <c r="NO39" s="9"/>
      <c r="NP39" s="15"/>
      <c r="NQ39" s="9"/>
      <c r="NR39" s="119"/>
      <c r="NT39" s="9"/>
      <c r="NU39" s="15"/>
      <c r="NV39" s="9"/>
      <c r="NW39" s="119"/>
      <c r="NY39" s="9"/>
      <c r="NZ39" s="15"/>
      <c r="OA39" s="9"/>
      <c r="OB39" s="119"/>
      <c r="OD39" s="9"/>
      <c r="OE39" s="15"/>
      <c r="OF39" s="9"/>
      <c r="OG39" s="119"/>
      <c r="OI39" s="9"/>
      <c r="OJ39" s="15"/>
      <c r="OK39" s="9"/>
      <c r="OL39" s="119"/>
      <c r="ON39" s="9"/>
      <c r="OO39" s="15"/>
      <c r="OP39" s="9"/>
      <c r="OQ39" s="119"/>
      <c r="OS39" s="9"/>
      <c r="OT39" s="15"/>
      <c r="OU39" s="9"/>
      <c r="OV39" s="119"/>
      <c r="OX39" s="9"/>
      <c r="OY39" s="15"/>
      <c r="OZ39" s="9"/>
      <c r="PA39" s="22"/>
      <c r="PC39" s="9"/>
      <c r="PD39" s="15"/>
      <c r="PE39" s="9"/>
      <c r="PF39" s="119"/>
      <c r="PH39" s="9"/>
      <c r="PI39" s="15"/>
      <c r="PJ39" s="9"/>
      <c r="PK39" s="22"/>
      <c r="PM39" s="9"/>
      <c r="PN39" s="15"/>
      <c r="PO39" s="9"/>
      <c r="PP39" s="119"/>
      <c r="PR39" s="9"/>
      <c r="PS39" s="15"/>
      <c r="PT39" s="9"/>
      <c r="PU39" s="119"/>
      <c r="PW39" s="9"/>
      <c r="PX39" s="15"/>
      <c r="PY39" s="9"/>
      <c r="PZ39" s="119"/>
      <c r="QB39" s="9"/>
      <c r="QC39" s="15"/>
      <c r="QD39" s="9"/>
      <c r="QE39" s="119"/>
      <c r="QG39" s="9"/>
      <c r="QH39" s="15"/>
      <c r="QI39" s="9"/>
      <c r="QJ39" s="119"/>
      <c r="QL39" s="9"/>
      <c r="QM39" s="15"/>
      <c r="QN39" s="9"/>
      <c r="QO39" s="119"/>
      <c r="QQ39" s="9"/>
      <c r="QR39" s="15"/>
      <c r="QS39" s="9"/>
      <c r="QT39" s="121"/>
      <c r="QV39" s="9"/>
      <c r="QW39" s="15"/>
      <c r="QX39" s="9"/>
      <c r="QY39" s="119"/>
      <c r="RA39" s="9"/>
      <c r="RB39" s="15"/>
      <c r="RC39" s="9"/>
      <c r="RD39" s="119"/>
      <c r="RF39" s="9"/>
      <c r="RG39" s="15"/>
      <c r="RH39" s="9"/>
      <c r="RI39" s="119"/>
      <c r="RK39" s="9"/>
      <c r="RL39" s="15"/>
      <c r="RM39" s="9"/>
      <c r="RN39" s="22"/>
      <c r="RP39" s="9"/>
      <c r="RQ39" s="15"/>
      <c r="RR39" s="9"/>
      <c r="RS39" s="119"/>
      <c r="RU39" s="9"/>
      <c r="RV39" s="15"/>
      <c r="RW39" s="9"/>
      <c r="RX39" s="119"/>
      <c r="RZ39" s="9"/>
      <c r="SA39" s="15"/>
      <c r="SB39" s="9"/>
      <c r="SC39" s="119"/>
      <c r="SE39" s="9"/>
      <c r="SF39" s="15"/>
      <c r="SG39" s="9"/>
      <c r="SH39" s="119"/>
      <c r="SJ39" s="9"/>
      <c r="SK39" s="15"/>
      <c r="SL39" s="9"/>
      <c r="SM39" s="119"/>
      <c r="SO39" s="9"/>
      <c r="SP39" s="15"/>
      <c r="SQ39" s="9"/>
      <c r="SR39" s="119"/>
      <c r="ST39" s="9"/>
      <c r="SU39" s="15"/>
      <c r="SV39" s="9"/>
      <c r="SW39" s="119"/>
      <c r="SY39" s="9"/>
      <c r="SZ39" s="15"/>
      <c r="TA39" s="9"/>
      <c r="TB39" s="119"/>
      <c r="TD39" s="9"/>
      <c r="TE39" s="15"/>
      <c r="TF39" s="9"/>
      <c r="TG39" s="119"/>
      <c r="TI39" s="9"/>
      <c r="TJ39" s="15"/>
      <c r="TK39" s="9"/>
      <c r="TL39" s="119"/>
      <c r="TN39" s="9"/>
      <c r="TO39" s="15"/>
      <c r="TP39" s="9"/>
      <c r="TQ39" s="119"/>
      <c r="TS39" s="9"/>
      <c r="TT39" s="15"/>
      <c r="TU39" s="9"/>
      <c r="TV39" s="119"/>
      <c r="TX39" s="9"/>
      <c r="TY39" s="15"/>
      <c r="TZ39" s="9"/>
      <c r="UA39" s="119"/>
      <c r="UC39" s="9"/>
      <c r="UD39" s="15"/>
      <c r="UE39" s="9"/>
      <c r="UF39" s="119"/>
      <c r="UH39" s="9"/>
      <c r="UI39" s="15"/>
      <c r="UJ39" s="9"/>
      <c r="UK39" s="119"/>
      <c r="UM39" s="9"/>
      <c r="UN39" s="15"/>
      <c r="UO39" s="9"/>
      <c r="UP39" s="119"/>
      <c r="UR39" s="9"/>
      <c r="US39" s="15"/>
      <c r="UT39" s="9"/>
      <c r="UU39" s="119"/>
      <c r="UW39" s="9"/>
      <c r="UX39" s="15"/>
      <c r="UY39" s="9"/>
      <c r="UZ39" s="119"/>
      <c r="VB39" s="9"/>
      <c r="VC39" s="15"/>
      <c r="VD39" s="9"/>
      <c r="VE39" s="119"/>
      <c r="VG39" s="9"/>
      <c r="VH39" s="15"/>
      <c r="VI39" s="9"/>
      <c r="VJ39" s="119"/>
      <c r="VL39" s="9"/>
      <c r="VM39" s="15"/>
      <c r="VN39" s="9"/>
      <c r="VO39" s="119"/>
      <c r="VQ39" s="9"/>
      <c r="VR39" s="15"/>
      <c r="VS39" s="9"/>
      <c r="VT39" s="119"/>
      <c r="VV39" s="9"/>
      <c r="VW39" s="15"/>
      <c r="VX39" s="9"/>
      <c r="VY39" s="119"/>
      <c r="WA39" s="9"/>
      <c r="WB39" s="15"/>
      <c r="WC39" s="9"/>
      <c r="WD39" s="22"/>
      <c r="WF39" s="9"/>
      <c r="WG39" s="15"/>
      <c r="WH39" s="9"/>
      <c r="WI39" s="119"/>
      <c r="WK39" s="9"/>
      <c r="WL39" s="15"/>
      <c r="WM39" s="9"/>
      <c r="WN39" s="119"/>
      <c r="WP39" s="9"/>
      <c r="WQ39" s="15"/>
      <c r="WR39" s="9"/>
      <c r="WS39" s="22"/>
      <c r="WU39" s="9"/>
      <c r="WV39" s="15"/>
      <c r="WW39" s="9"/>
      <c r="WX39" s="22"/>
      <c r="WZ39" s="9"/>
      <c r="XA39" s="15"/>
      <c r="XB39" s="9"/>
      <c r="XC39" s="119"/>
      <c r="XE39" s="9"/>
      <c r="XF39" s="15"/>
      <c r="XG39" s="9"/>
      <c r="XH39" s="119"/>
      <c r="XJ39" s="9"/>
      <c r="XK39" s="15"/>
      <c r="XL39" s="9"/>
      <c r="XM39" s="119"/>
      <c r="XO39" s="9"/>
      <c r="XP39" s="15"/>
      <c r="XQ39" s="9"/>
      <c r="XR39" s="119"/>
      <c r="XT39" s="9"/>
      <c r="XU39" s="15"/>
      <c r="XV39" s="9"/>
      <c r="XW39" s="119"/>
      <c r="XY39" s="9"/>
      <c r="XZ39" s="15"/>
      <c r="YA39" s="9"/>
      <c r="YB39" s="119"/>
      <c r="YD39" s="9"/>
      <c r="YE39" s="15"/>
      <c r="YF39" s="9"/>
      <c r="YG39" s="119"/>
      <c r="YI39" s="9"/>
      <c r="YJ39" s="15"/>
      <c r="YK39" s="9"/>
      <c r="YL39" s="22"/>
      <c r="YN39" s="9"/>
      <c r="YO39" s="15"/>
      <c r="YP39" s="9"/>
      <c r="YQ39" s="119"/>
      <c r="YS39" s="9"/>
      <c r="YT39" s="15"/>
      <c r="YU39" s="9"/>
      <c r="YV39" s="22"/>
      <c r="YX39" s="9"/>
      <c r="YY39" s="15"/>
      <c r="YZ39" s="9"/>
      <c r="ZA39" s="119"/>
      <c r="ZC39" s="9"/>
      <c r="ZD39" s="15"/>
    </row>
    <row r="40" spans="1:680" s="10" customFormat="1">
      <c r="A40" s="9" t="s">
        <v>416</v>
      </c>
      <c r="B40" s="111" t="s">
        <v>285</v>
      </c>
      <c r="D40" s="11">
        <f>IF(C40="Kopman",1.7,1)</f>
        <v>1</v>
      </c>
      <c r="E40" s="112"/>
      <c r="F40" s="9" t="s">
        <v>416</v>
      </c>
      <c r="G40" s="102" t="s">
        <v>285</v>
      </c>
      <c r="I40" s="11">
        <f>IF(H40="Kopman",1.7,1)</f>
        <v>1</v>
      </c>
      <c r="J40" s="112"/>
      <c r="K40" s="9" t="s">
        <v>416</v>
      </c>
      <c r="L40" s="113" t="s">
        <v>285</v>
      </c>
      <c r="N40" s="11">
        <f>IF(M40="Kopman",1.7,1)</f>
        <v>1</v>
      </c>
      <c r="O40" s="112"/>
      <c r="P40" s="9" t="s">
        <v>416</v>
      </c>
      <c r="Q40" s="113" t="s">
        <v>285</v>
      </c>
      <c r="S40" s="11">
        <f>IF(R40="Kopman",1.7,1)</f>
        <v>1</v>
      </c>
      <c r="T40" s="112"/>
      <c r="U40" s="9" t="s">
        <v>416</v>
      </c>
      <c r="V40" s="102" t="s">
        <v>392</v>
      </c>
      <c r="X40" s="11">
        <f>IF(W40="Kopman",1.7,1)</f>
        <v>1</v>
      </c>
      <c r="Y40" s="112"/>
      <c r="Z40" s="9" t="s">
        <v>416</v>
      </c>
      <c r="AA40" s="102" t="s">
        <v>285</v>
      </c>
      <c r="AC40" s="11">
        <f>IF(AB40="Kopman",1.7,1)</f>
        <v>1</v>
      </c>
      <c r="AD40" s="112"/>
      <c r="AE40" s="9" t="s">
        <v>416</v>
      </c>
      <c r="AF40" s="102" t="s">
        <v>285</v>
      </c>
      <c r="AH40" s="11">
        <f>IF(AG40="Kopman",1.7,1)</f>
        <v>1</v>
      </c>
      <c r="AI40" s="112"/>
      <c r="AJ40" s="9" t="s">
        <v>416</v>
      </c>
      <c r="AK40" s="102" t="s">
        <v>598</v>
      </c>
      <c r="AM40" s="11">
        <f>IF(AL40="Kopman",1.7,1)</f>
        <v>1</v>
      </c>
      <c r="AN40" s="112"/>
      <c r="AO40" s="9" t="s">
        <v>416</v>
      </c>
      <c r="AP40" s="102" t="s">
        <v>285</v>
      </c>
      <c r="AR40" s="11">
        <f>IF(AQ40="Kopman",1.7,1)</f>
        <v>1</v>
      </c>
      <c r="AS40" s="112"/>
      <c r="AT40" s="9" t="s">
        <v>416</v>
      </c>
      <c r="AU40" s="102" t="s">
        <v>285</v>
      </c>
      <c r="AW40" s="11">
        <f>IF(AV40="Kopman",1.7,1)</f>
        <v>1</v>
      </c>
      <c r="AX40" s="112"/>
      <c r="AY40" s="9" t="s">
        <v>416</v>
      </c>
      <c r="AZ40" s="113" t="s">
        <v>1173</v>
      </c>
      <c r="BB40" s="11">
        <f>IF(BA40="Kopman",1.7,1)</f>
        <v>1</v>
      </c>
      <c r="BC40" s="112"/>
      <c r="BD40" s="9" t="s">
        <v>416</v>
      </c>
      <c r="BE40" s="102" t="s">
        <v>285</v>
      </c>
      <c r="BG40" s="11">
        <f>IF(BF40="Kopman",1.7,1)</f>
        <v>1</v>
      </c>
      <c r="BH40" s="112"/>
      <c r="BI40" s="9" t="s">
        <v>416</v>
      </c>
      <c r="BJ40" s="102" t="s">
        <v>285</v>
      </c>
      <c r="BL40" s="11">
        <f>IF(BK40="Kopman",1.7,1)</f>
        <v>1</v>
      </c>
      <c r="BM40" s="112"/>
      <c r="BN40" s="9" t="s">
        <v>416</v>
      </c>
      <c r="BO40" s="102" t="s">
        <v>1173</v>
      </c>
      <c r="BQ40" s="11">
        <f>IF(BP40="Kopman",1.7,1)</f>
        <v>1</v>
      </c>
      <c r="BR40" s="112"/>
      <c r="BS40" s="9" t="s">
        <v>416</v>
      </c>
      <c r="BT40" s="102" t="s">
        <v>285</v>
      </c>
      <c r="BV40" s="11">
        <f>IF(BU40="Kopman",1.7,1)</f>
        <v>1</v>
      </c>
      <c r="BW40" s="112"/>
      <c r="BX40" s="9" t="s">
        <v>416</v>
      </c>
      <c r="BY40" s="102" t="s">
        <v>285</v>
      </c>
      <c r="CA40" s="11">
        <f>IF(BZ40="Kopman",1.7,1)</f>
        <v>1</v>
      </c>
      <c r="CB40" s="112"/>
      <c r="CC40" s="9" t="s">
        <v>416</v>
      </c>
      <c r="CD40" s="113" t="s">
        <v>392</v>
      </c>
      <c r="CF40" s="11">
        <f>IF(CE40="Kopman",1.7,1)</f>
        <v>1</v>
      </c>
      <c r="CG40" s="112"/>
      <c r="CH40" s="9" t="s">
        <v>416</v>
      </c>
      <c r="CI40" s="102" t="s">
        <v>395</v>
      </c>
      <c r="CK40" s="11">
        <f>IF(CJ40="Kopman",1.7,1)</f>
        <v>1</v>
      </c>
      <c r="CL40" s="112"/>
      <c r="CM40" s="9" t="s">
        <v>416</v>
      </c>
      <c r="CN40" s="102" t="s">
        <v>717</v>
      </c>
      <c r="CP40" s="11">
        <f>IF(CO40="Kopman",1.7,1)</f>
        <v>1</v>
      </c>
      <c r="CQ40" s="112"/>
      <c r="CR40" s="9" t="s">
        <v>416</v>
      </c>
      <c r="CS40" s="102" t="s">
        <v>285</v>
      </c>
      <c r="CU40" s="11">
        <f>IF(CT40="Kopman",1.7,1)</f>
        <v>1</v>
      </c>
      <c r="CV40" s="112"/>
      <c r="CW40" s="9" t="s">
        <v>416</v>
      </c>
      <c r="CX40" s="113" t="s">
        <v>285</v>
      </c>
      <c r="CZ40" s="11">
        <f>IF(CY40="Kopman",1.7,1)</f>
        <v>1</v>
      </c>
      <c r="DA40" s="112"/>
      <c r="DB40" s="9" t="s">
        <v>416</v>
      </c>
      <c r="DC40" s="102" t="s">
        <v>717</v>
      </c>
      <c r="DE40" s="11">
        <f>IF(DD40="Kopman",1.7,1)</f>
        <v>1</v>
      </c>
      <c r="DF40" s="112"/>
      <c r="DG40" s="9" t="s">
        <v>416</v>
      </c>
      <c r="DH40" s="102" t="s">
        <v>344</v>
      </c>
      <c r="DJ40" s="11">
        <f>IF(DI40="Kopman",1.7,1)</f>
        <v>1</v>
      </c>
      <c r="DK40" s="112"/>
      <c r="DL40" s="9" t="s">
        <v>416</v>
      </c>
      <c r="DM40" s="102" t="s">
        <v>285</v>
      </c>
      <c r="DO40" s="11">
        <f>IF(DN40="Kopman",1.7,1)</f>
        <v>1</v>
      </c>
      <c r="DP40" s="112"/>
      <c r="DQ40" s="9" t="s">
        <v>416</v>
      </c>
      <c r="DR40" s="102" t="s">
        <v>1173</v>
      </c>
      <c r="DT40" s="11">
        <f>IF(DS40="Kopman",1.7,1)</f>
        <v>1</v>
      </c>
      <c r="DU40" s="112"/>
      <c r="DV40" s="9" t="s">
        <v>416</v>
      </c>
      <c r="DW40" s="102" t="s">
        <v>285</v>
      </c>
      <c r="DY40" s="11">
        <f>IF(DX40="Kopman",1.7,1)</f>
        <v>1</v>
      </c>
      <c r="DZ40" s="112"/>
      <c r="EA40" s="9" t="s">
        <v>416</v>
      </c>
      <c r="EB40" s="102" t="s">
        <v>285</v>
      </c>
      <c r="ED40" s="11">
        <f>IF(EC40="Kopman",1.7,1)</f>
        <v>1</v>
      </c>
      <c r="EE40" s="112"/>
      <c r="EF40" s="9" t="s">
        <v>416</v>
      </c>
      <c r="EG40" s="102" t="s">
        <v>285</v>
      </c>
      <c r="EI40" s="11">
        <f>IF(EH40="Kopman",1.7,1)</f>
        <v>1</v>
      </c>
      <c r="EJ40" s="112"/>
      <c r="EK40" s="9" t="s">
        <v>416</v>
      </c>
      <c r="EL40" s="102" t="s">
        <v>422</v>
      </c>
      <c r="EN40" s="11">
        <f>IF(EM40="Kopman",1.7,1)</f>
        <v>1</v>
      </c>
      <c r="EO40" s="112"/>
      <c r="EP40" s="9" t="s">
        <v>416</v>
      </c>
      <c r="EQ40" s="102" t="s">
        <v>508</v>
      </c>
      <c r="ES40" s="11">
        <f>IF(ER40="Kopman",1.7,1)</f>
        <v>1</v>
      </c>
      <c r="ET40" s="112"/>
      <c r="EU40" s="9" t="s">
        <v>416</v>
      </c>
      <c r="EV40" s="102" t="s">
        <v>717</v>
      </c>
      <c r="EX40" s="11">
        <f>IF(EW40="Kopman",1.7,1)</f>
        <v>1</v>
      </c>
      <c r="EY40" s="112"/>
      <c r="EZ40" s="9" t="s">
        <v>416</v>
      </c>
      <c r="FA40" s="113" t="s">
        <v>1173</v>
      </c>
      <c r="FC40" s="11">
        <f>IF(FB40="Kopman",1.7,1)</f>
        <v>1</v>
      </c>
      <c r="FD40" s="112"/>
      <c r="FE40" s="9" t="s">
        <v>416</v>
      </c>
      <c r="FF40" s="102" t="s">
        <v>683</v>
      </c>
      <c r="FH40" s="11">
        <f>IF(FG40="Kopman",1.7,1)</f>
        <v>1</v>
      </c>
      <c r="FI40" s="112"/>
      <c r="FJ40" s="9" t="s">
        <v>416</v>
      </c>
      <c r="FK40" s="102" t="s">
        <v>285</v>
      </c>
      <c r="FM40" s="11">
        <f>IF(FL40="Kopman",1.7,1)</f>
        <v>1</v>
      </c>
      <c r="FN40" s="112"/>
      <c r="FO40" s="9" t="s">
        <v>416</v>
      </c>
      <c r="FP40" s="102" t="s">
        <v>414</v>
      </c>
      <c r="FR40" s="11">
        <f>IF(FQ40="Kopman",1.7,1)</f>
        <v>1</v>
      </c>
      <c r="FS40" s="112"/>
      <c r="FT40" s="9" t="s">
        <v>416</v>
      </c>
      <c r="FU40" s="102" t="s">
        <v>717</v>
      </c>
      <c r="FW40" s="11">
        <f>IF(FV40="Kopman",1.7,1)</f>
        <v>1</v>
      </c>
      <c r="FX40" s="112"/>
      <c r="FY40" s="9" t="s">
        <v>416</v>
      </c>
      <c r="FZ40" s="102" t="s">
        <v>285</v>
      </c>
      <c r="GB40" s="11">
        <f>IF(GA40="Kopman",1.7,1)</f>
        <v>1</v>
      </c>
      <c r="GC40" s="112"/>
      <c r="GD40" s="9" t="s">
        <v>416</v>
      </c>
      <c r="GE40" s="102" t="s">
        <v>1173</v>
      </c>
      <c r="GG40" s="11">
        <f>IF(GF40="Kopman",1.7,1)</f>
        <v>1</v>
      </c>
      <c r="GH40" s="112"/>
      <c r="GI40" s="9" t="s">
        <v>416</v>
      </c>
      <c r="GJ40" s="102" t="s">
        <v>381</v>
      </c>
      <c r="GL40" s="11">
        <f>IF(GK40="Kopman",1.7,1)</f>
        <v>1</v>
      </c>
      <c r="GM40" s="112"/>
      <c r="GN40" s="9" t="s">
        <v>416</v>
      </c>
      <c r="GO40" s="102" t="s">
        <v>717</v>
      </c>
      <c r="GQ40" s="11">
        <f>IF(GP40="Kopman",1.7,1)</f>
        <v>1</v>
      </c>
      <c r="GR40" s="112"/>
      <c r="GS40" s="9" t="s">
        <v>416</v>
      </c>
      <c r="GT40" s="102" t="s">
        <v>344</v>
      </c>
      <c r="GV40" s="11">
        <f>IF(GU40="Kopman",1.7,1)</f>
        <v>1</v>
      </c>
      <c r="GW40" s="112"/>
      <c r="GX40" s="9" t="s">
        <v>416</v>
      </c>
      <c r="GY40" s="102" t="s">
        <v>644</v>
      </c>
      <c r="HA40" s="11">
        <f>IF(GZ40="Kopman",1.7,1)</f>
        <v>1</v>
      </c>
      <c r="HB40" s="112"/>
      <c r="HC40" s="9" t="s">
        <v>416</v>
      </c>
      <c r="HD40" s="22" t="s">
        <v>1190</v>
      </c>
      <c r="HF40" s="11">
        <f>IF(HE40="Kopman",1.7,1)</f>
        <v>1</v>
      </c>
      <c r="HG40" s="112"/>
      <c r="HH40" s="9" t="s">
        <v>416</v>
      </c>
      <c r="HI40" s="102" t="s">
        <v>285</v>
      </c>
      <c r="HK40" s="11">
        <f>IF(HJ40="Kopman",1.7,1)</f>
        <v>1</v>
      </c>
      <c r="HL40" s="112"/>
      <c r="HM40" s="9" t="s">
        <v>416</v>
      </c>
      <c r="HN40" s="102" t="s">
        <v>414</v>
      </c>
      <c r="HP40" s="11">
        <f>IF(HO40="Kopman",1.7,1)</f>
        <v>1</v>
      </c>
      <c r="HQ40" s="112"/>
      <c r="HR40" s="9" t="s">
        <v>416</v>
      </c>
      <c r="HS40" s="111" t="s">
        <v>285</v>
      </c>
      <c r="HU40" s="11">
        <f>IF(HT40="Kopman",1.7,1)</f>
        <v>1</v>
      </c>
      <c r="HV40" s="112"/>
      <c r="HW40" s="9" t="s">
        <v>416</v>
      </c>
      <c r="HX40" s="102" t="s">
        <v>285</v>
      </c>
      <c r="HZ40" s="11">
        <f>IF(HY40="Kopman",1.7,1)</f>
        <v>1</v>
      </c>
      <c r="IA40" s="112"/>
      <c r="IB40" s="9" t="s">
        <v>416</v>
      </c>
      <c r="IC40" s="102" t="s">
        <v>717</v>
      </c>
      <c r="IE40" s="11">
        <f>IF(ID40="Kopman",1.7,1)</f>
        <v>1</v>
      </c>
      <c r="IF40" s="112"/>
      <c r="IG40" s="9" t="s">
        <v>416</v>
      </c>
      <c r="IH40" s="102" t="s">
        <v>285</v>
      </c>
      <c r="IJ40" s="11">
        <f>IF(II40="Kopman",1.7,1)</f>
        <v>1</v>
      </c>
      <c r="IK40" s="112"/>
      <c r="IL40" s="9" t="s">
        <v>416</v>
      </c>
      <c r="IM40" s="102" t="s">
        <v>422</v>
      </c>
      <c r="IO40" s="11">
        <f>IF(IN40="Kopman",1.7,1)</f>
        <v>1</v>
      </c>
      <c r="IP40" s="15"/>
      <c r="IQ40" s="9" t="s">
        <v>416</v>
      </c>
      <c r="IR40" s="102" t="s">
        <v>348</v>
      </c>
      <c r="IT40" s="11">
        <f>IF(IS40="Kopman",1.7,1)</f>
        <v>1</v>
      </c>
      <c r="IU40" s="15"/>
      <c r="IV40" s="9" t="s">
        <v>416</v>
      </c>
      <c r="IW40" s="102" t="s">
        <v>285</v>
      </c>
      <c r="IY40" s="11">
        <f>IF(IX40="Kopman",1.7,1)</f>
        <v>1</v>
      </c>
      <c r="IZ40" s="15"/>
      <c r="JA40" s="9" t="s">
        <v>416</v>
      </c>
      <c r="JB40" s="102" t="s">
        <v>423</v>
      </c>
      <c r="JD40" s="11">
        <f>IF(JC40="Kopman",1.7,1)</f>
        <v>1</v>
      </c>
      <c r="JE40" s="15"/>
      <c r="JF40" s="9" t="s">
        <v>416</v>
      </c>
      <c r="JG40" s="102" t="s">
        <v>538</v>
      </c>
      <c r="JI40" s="11">
        <f>IF(JH40="Kopman",1.7,1)</f>
        <v>1</v>
      </c>
      <c r="JJ40" s="15"/>
      <c r="JK40" s="9" t="s">
        <v>416</v>
      </c>
      <c r="JL40" s="102" t="s">
        <v>422</v>
      </c>
      <c r="JN40" s="11">
        <f>IF(JM40="Kopman",1.7,1)</f>
        <v>1</v>
      </c>
      <c r="JO40" s="15"/>
      <c r="JP40" s="9" t="s">
        <v>416</v>
      </c>
      <c r="JQ40" s="102" t="s">
        <v>389</v>
      </c>
      <c r="JS40" s="11">
        <f>IF(JR40="Kopman",1.7,1)</f>
        <v>1</v>
      </c>
      <c r="JT40" s="15"/>
      <c r="JU40" s="9" t="s">
        <v>416</v>
      </c>
      <c r="JV40" s="102" t="s">
        <v>344</v>
      </c>
      <c r="JX40" s="11">
        <f>IF(JW40="Kopman",1.7,1)</f>
        <v>1</v>
      </c>
      <c r="JY40" s="15"/>
      <c r="JZ40" s="9" t="s">
        <v>416</v>
      </c>
      <c r="KA40" s="113" t="s">
        <v>717</v>
      </c>
      <c r="KC40" s="11">
        <f>IF(KB40="Kopman",1.7,1)</f>
        <v>1</v>
      </c>
      <c r="KD40" s="15"/>
      <c r="KE40" s="9" t="s">
        <v>416</v>
      </c>
      <c r="KF40" s="102" t="s">
        <v>1173</v>
      </c>
      <c r="KG40" s="12"/>
      <c r="KH40" s="11">
        <f>IF(KG40="Kopman",1.7,1)</f>
        <v>1</v>
      </c>
      <c r="KI40" s="15"/>
      <c r="KJ40" s="9" t="s">
        <v>416</v>
      </c>
      <c r="KK40" s="113" t="s">
        <v>717</v>
      </c>
      <c r="KM40" s="11">
        <f>IF(KL40="Kopman",1.7,1)</f>
        <v>1</v>
      </c>
      <c r="KN40" s="15"/>
      <c r="KO40" s="9" t="s">
        <v>416</v>
      </c>
      <c r="KP40" s="22" t="s">
        <v>363</v>
      </c>
      <c r="KR40" s="11">
        <f>IF(KQ40="Kopman",1.7,1)</f>
        <v>1</v>
      </c>
      <c r="KS40" s="15"/>
      <c r="KT40" s="9" t="s">
        <v>416</v>
      </c>
      <c r="KU40" s="102" t="s">
        <v>1173</v>
      </c>
      <c r="KW40" s="11">
        <f>IF(KV40="Kopman",1.7,1)</f>
        <v>1</v>
      </c>
      <c r="KX40" s="15"/>
      <c r="KY40" s="9" t="s">
        <v>416</v>
      </c>
      <c r="KZ40" s="102" t="s">
        <v>348</v>
      </c>
      <c r="LB40" s="11">
        <f>IF(LA40="Kopman",1.7,1)</f>
        <v>1</v>
      </c>
      <c r="LC40" s="15"/>
      <c r="LD40" s="9" t="s">
        <v>416</v>
      </c>
      <c r="LE40" s="113" t="s">
        <v>717</v>
      </c>
      <c r="LG40" s="11">
        <f>IF(LF40="Kopman",1.7,1)</f>
        <v>1</v>
      </c>
      <c r="LH40" s="15"/>
      <c r="LI40" s="9" t="s">
        <v>416</v>
      </c>
      <c r="LJ40" s="102" t="s">
        <v>717</v>
      </c>
      <c r="LL40" s="11">
        <f>IF(LK40="Kopman",1.7,1)</f>
        <v>1</v>
      </c>
      <c r="LM40" s="15"/>
      <c r="LN40" s="9" t="s">
        <v>416</v>
      </c>
      <c r="LO40" s="102" t="s">
        <v>344</v>
      </c>
      <c r="LQ40" s="11">
        <f>IF(LP40="Kopman",1.7,1)</f>
        <v>1</v>
      </c>
      <c r="LR40" s="15"/>
      <c r="LS40" s="9" t="s">
        <v>416</v>
      </c>
      <c r="LT40" s="102" t="s">
        <v>356</v>
      </c>
      <c r="LV40" s="11">
        <f>IF(LU40="Kopman",1.7,1)</f>
        <v>1</v>
      </c>
      <c r="LW40" s="15"/>
      <c r="LX40" s="9" t="s">
        <v>416</v>
      </c>
      <c r="LY40" s="102" t="s">
        <v>285</v>
      </c>
      <c r="MA40" s="11">
        <f>IF(LZ40="Kopman",1.7,1)</f>
        <v>1</v>
      </c>
      <c r="MB40" s="15"/>
      <c r="MC40" s="9" t="s">
        <v>416</v>
      </c>
      <c r="MD40" s="102" t="s">
        <v>344</v>
      </c>
      <c r="MF40" s="11">
        <f>IF(ME40="Kopman",1.7,1)</f>
        <v>1</v>
      </c>
      <c r="MG40" s="15"/>
      <c r="MH40" s="9" t="s">
        <v>416</v>
      </c>
      <c r="MI40" s="102" t="s">
        <v>285</v>
      </c>
      <c r="MK40" s="11">
        <f>IF(MJ40="Kopman",1.7,1)</f>
        <v>1</v>
      </c>
      <c r="ML40" s="15"/>
      <c r="MM40" s="9" t="s">
        <v>416</v>
      </c>
      <c r="MN40" s="114" t="s">
        <v>423</v>
      </c>
      <c r="MP40" s="11">
        <f>IF(MO40="Kopman",1.7,1)</f>
        <v>1</v>
      </c>
      <c r="MQ40" s="15"/>
      <c r="MR40" s="9" t="s">
        <v>416</v>
      </c>
      <c r="MS40" s="102" t="s">
        <v>450</v>
      </c>
      <c r="MU40" s="11">
        <f>IF(MT40="Kopman",1.7,1)</f>
        <v>1</v>
      </c>
      <c r="MV40" s="15"/>
      <c r="MW40" s="9" t="s">
        <v>416</v>
      </c>
      <c r="MX40" s="102" t="s">
        <v>423</v>
      </c>
      <c r="MZ40" s="11">
        <f>IF(MY40="Kopman",1.7,1)</f>
        <v>1</v>
      </c>
      <c r="NA40" s="15"/>
      <c r="NB40" s="9" t="s">
        <v>416</v>
      </c>
      <c r="NC40" s="113" t="s">
        <v>410</v>
      </c>
      <c r="NE40" s="11">
        <f>IF(ND40="Kopman",1.7,1)</f>
        <v>1</v>
      </c>
      <c r="NF40" s="15"/>
      <c r="NG40" s="9" t="s">
        <v>416</v>
      </c>
      <c r="NH40" s="102" t="s">
        <v>285</v>
      </c>
      <c r="NJ40" s="11">
        <f>IF(NI40="Kopman",1.7,1)</f>
        <v>1</v>
      </c>
      <c r="NK40" s="15"/>
      <c r="NL40" s="9" t="s">
        <v>416</v>
      </c>
      <c r="NM40" s="113" t="s">
        <v>285</v>
      </c>
      <c r="NO40" s="11">
        <f>IF(NN40="Kopman",1.7,1)</f>
        <v>1</v>
      </c>
      <c r="NP40" s="15"/>
      <c r="NQ40" s="9" t="s">
        <v>416</v>
      </c>
      <c r="NR40" s="102" t="s">
        <v>538</v>
      </c>
      <c r="NT40" s="11">
        <f>IF(NS40="Kopman",1.7,1)</f>
        <v>1</v>
      </c>
      <c r="NU40" s="15"/>
      <c r="NV40" s="9" t="s">
        <v>416</v>
      </c>
      <c r="NW40" s="102" t="s">
        <v>285</v>
      </c>
      <c r="NY40" s="11">
        <f>IF(NX40="Kopman",1.7,1)</f>
        <v>1</v>
      </c>
      <c r="NZ40" s="15"/>
      <c r="OA40" s="9" t="s">
        <v>416</v>
      </c>
      <c r="OB40" s="102" t="s">
        <v>598</v>
      </c>
      <c r="OD40" s="11">
        <f>IF(OC40="Kopman",1.7,1)</f>
        <v>1</v>
      </c>
      <c r="OE40" s="15"/>
      <c r="OF40" s="9" t="s">
        <v>416</v>
      </c>
      <c r="OG40" s="102" t="s">
        <v>285</v>
      </c>
      <c r="OI40" s="11">
        <f>IF(OH40="Kopman",1.7,1)</f>
        <v>1</v>
      </c>
      <c r="OJ40" s="15"/>
      <c r="OK40" s="9" t="s">
        <v>416</v>
      </c>
      <c r="OL40" s="102" t="s">
        <v>285</v>
      </c>
      <c r="ON40" s="11">
        <f>IF(OM40="Kopman",1.7,1)</f>
        <v>1</v>
      </c>
      <c r="OO40" s="15"/>
      <c r="OP40" s="9" t="s">
        <v>416</v>
      </c>
      <c r="OQ40" s="102" t="s">
        <v>381</v>
      </c>
      <c r="OS40" s="11">
        <f>IF(OR40="Kopman",1.7,1)</f>
        <v>1</v>
      </c>
      <c r="OT40" s="15"/>
      <c r="OU40" s="9" t="s">
        <v>416</v>
      </c>
      <c r="OV40" s="102" t="s">
        <v>285</v>
      </c>
      <c r="OX40" s="11">
        <f>IF(OW40="Kopman",1.7,1)</f>
        <v>1</v>
      </c>
      <c r="OY40" s="15"/>
      <c r="OZ40" s="9" t="s">
        <v>416</v>
      </c>
      <c r="PA40" s="22" t="s">
        <v>523</v>
      </c>
      <c r="PC40" s="11">
        <f>IF(PB40="Kopman",1.7,1)</f>
        <v>1</v>
      </c>
      <c r="PD40" s="15"/>
      <c r="PE40" s="9" t="s">
        <v>416</v>
      </c>
      <c r="PF40" s="102" t="s">
        <v>285</v>
      </c>
      <c r="PH40" s="11">
        <f>IF(PG40="Kopman",1.7,1)</f>
        <v>1</v>
      </c>
      <c r="PI40" s="15"/>
      <c r="PJ40" s="9" t="s">
        <v>416</v>
      </c>
      <c r="PK40" s="22" t="s">
        <v>598</v>
      </c>
      <c r="PM40" s="11">
        <f>IF(PL40="Kopman",1.7,1)</f>
        <v>1</v>
      </c>
      <c r="PN40" s="15"/>
      <c r="PO40" s="9" t="s">
        <v>416</v>
      </c>
      <c r="PP40" s="102" t="s">
        <v>356</v>
      </c>
      <c r="PR40" s="11">
        <f>IF(PQ40="Kopman",1.7,1)</f>
        <v>1</v>
      </c>
      <c r="PS40" s="15"/>
      <c r="PT40" s="9" t="s">
        <v>416</v>
      </c>
      <c r="PU40" s="102" t="s">
        <v>389</v>
      </c>
      <c r="PW40" s="11">
        <f>IF(PV40="Kopman",1.7,1)</f>
        <v>1</v>
      </c>
      <c r="PX40" s="15"/>
      <c r="PY40" s="9" t="s">
        <v>416</v>
      </c>
      <c r="PZ40" s="102" t="s">
        <v>285</v>
      </c>
      <c r="QB40" s="11">
        <f>IF(QA40="Kopman",1.7,1)</f>
        <v>1</v>
      </c>
      <c r="QC40" s="15"/>
      <c r="QD40" s="9" t="s">
        <v>416</v>
      </c>
      <c r="QE40" s="102" t="s">
        <v>717</v>
      </c>
      <c r="QG40" s="11">
        <f>IF(QF40="Kopman",1.7,1)</f>
        <v>1</v>
      </c>
      <c r="QH40" s="15"/>
      <c r="QI40" s="9" t="s">
        <v>416</v>
      </c>
      <c r="QJ40" s="102" t="s">
        <v>422</v>
      </c>
      <c r="QL40" s="11">
        <f>IF(QK40="Kopman",1.7,1)</f>
        <v>1</v>
      </c>
      <c r="QM40" s="15"/>
      <c r="QN40" s="9" t="s">
        <v>416</v>
      </c>
      <c r="QO40" s="102" t="s">
        <v>526</v>
      </c>
      <c r="QQ40" s="11">
        <f>IF(QP40="Kopman",1.7,1)</f>
        <v>1</v>
      </c>
      <c r="QR40" s="15"/>
      <c r="QS40" s="9" t="s">
        <v>416</v>
      </c>
      <c r="QT40" s="118" t="s">
        <v>392</v>
      </c>
      <c r="QV40" s="11">
        <f>IF(QU40="Kopman",1.7,1)</f>
        <v>1</v>
      </c>
      <c r="QW40" s="15"/>
      <c r="QX40" s="9" t="s">
        <v>416</v>
      </c>
      <c r="QY40" s="111" t="s">
        <v>344</v>
      </c>
      <c r="RA40" s="11">
        <f>IF(QZ40="Kopman",1.7,1)</f>
        <v>1</v>
      </c>
      <c r="RB40" s="15"/>
      <c r="RC40" s="9" t="s">
        <v>416</v>
      </c>
      <c r="RD40" s="102" t="s">
        <v>389</v>
      </c>
      <c r="RF40" s="11">
        <f>IF(RE40="Kopman",1.7,1)</f>
        <v>1</v>
      </c>
      <c r="RG40" s="15"/>
      <c r="RH40" s="9" t="s">
        <v>416</v>
      </c>
      <c r="RI40" s="102" t="s">
        <v>285</v>
      </c>
      <c r="RK40" s="11">
        <f>IF(RJ40="Kopman",1.7,1)</f>
        <v>1</v>
      </c>
      <c r="RL40" s="15"/>
      <c r="RM40" s="9" t="s">
        <v>416</v>
      </c>
      <c r="RN40" s="22" t="s">
        <v>363</v>
      </c>
      <c r="RP40" s="11">
        <f>IF(RO40="Kopman",1.7,1)</f>
        <v>1</v>
      </c>
      <c r="RQ40" s="15"/>
      <c r="RR40" s="9" t="s">
        <v>416</v>
      </c>
      <c r="RS40" s="102" t="s">
        <v>389</v>
      </c>
      <c r="RU40" s="11">
        <f>IF(RT40="Kopman",1.7,1)</f>
        <v>1</v>
      </c>
      <c r="RV40" s="15"/>
      <c r="RW40" s="9" t="s">
        <v>416</v>
      </c>
      <c r="RX40" s="113" t="s">
        <v>285</v>
      </c>
      <c r="RZ40" s="11">
        <f>IF(RY40="Kopman",1.7,1)</f>
        <v>1</v>
      </c>
      <c r="SA40" s="15"/>
      <c r="SB40" s="9" t="s">
        <v>416</v>
      </c>
      <c r="SC40" s="117" t="s">
        <v>598</v>
      </c>
      <c r="SE40" s="11">
        <f>IF(SD40="Kopman",1.7,1)</f>
        <v>1</v>
      </c>
      <c r="SF40" s="15"/>
      <c r="SG40" s="9" t="s">
        <v>416</v>
      </c>
      <c r="SH40" s="102" t="s">
        <v>344</v>
      </c>
      <c r="SJ40" s="11">
        <f>IF(SI40="Kopman",1.7,1)</f>
        <v>1</v>
      </c>
      <c r="SK40" s="15"/>
      <c r="SL40" s="9" t="s">
        <v>416</v>
      </c>
      <c r="SM40" s="102" t="s">
        <v>285</v>
      </c>
      <c r="SO40" s="11">
        <f>IF(SN40="Kopman",1.7,1)</f>
        <v>1</v>
      </c>
      <c r="SP40" s="15"/>
      <c r="SQ40" s="9" t="s">
        <v>416</v>
      </c>
      <c r="SR40" s="102" t="s">
        <v>550</v>
      </c>
      <c r="ST40" s="11">
        <f>IF(SS40="Kopman",1.7,1)</f>
        <v>1</v>
      </c>
      <c r="SU40" s="15"/>
      <c r="SV40" s="9" t="s">
        <v>416</v>
      </c>
      <c r="SW40" s="102" t="s">
        <v>422</v>
      </c>
      <c r="SY40" s="11">
        <f>IF(SX40="Kopman",1.7,1)</f>
        <v>1</v>
      </c>
      <c r="SZ40" s="15"/>
      <c r="TA40" s="9" t="s">
        <v>416</v>
      </c>
      <c r="TB40" s="102" t="s">
        <v>423</v>
      </c>
      <c r="TD40" s="11">
        <f>IF(TC40="Kopman",1.7,1)</f>
        <v>1</v>
      </c>
      <c r="TE40" s="15"/>
      <c r="TF40" s="9" t="s">
        <v>416</v>
      </c>
      <c r="TG40" s="102" t="s">
        <v>392</v>
      </c>
      <c r="TI40" s="11">
        <f>IF(TH40="Kopman",1.7,1)</f>
        <v>1</v>
      </c>
      <c r="TJ40" s="15"/>
      <c r="TK40" s="9" t="s">
        <v>416</v>
      </c>
      <c r="TL40" s="102" t="s">
        <v>421</v>
      </c>
      <c r="TN40" s="11">
        <f>IF(TM40="Kopman",1.7,1)</f>
        <v>1</v>
      </c>
      <c r="TO40" s="15"/>
      <c r="TP40" s="9" t="s">
        <v>416</v>
      </c>
      <c r="TQ40" s="102" t="s">
        <v>285</v>
      </c>
      <c r="TS40" s="11">
        <f>IF(TR40="Kopman",1.7,1)</f>
        <v>1</v>
      </c>
      <c r="TT40" s="15"/>
      <c r="TU40" s="9" t="s">
        <v>416</v>
      </c>
      <c r="TV40" s="102" t="s">
        <v>389</v>
      </c>
      <c r="TX40" s="11">
        <f>IF(TW40="Kopman",1.7,1)</f>
        <v>1</v>
      </c>
      <c r="TY40" s="15"/>
      <c r="TZ40" s="9" t="s">
        <v>416</v>
      </c>
      <c r="UA40" s="102" t="s">
        <v>389</v>
      </c>
      <c r="UC40" s="11">
        <f>IF(UB40="Kopman",1.7,1)</f>
        <v>1</v>
      </c>
      <c r="UD40" s="15"/>
      <c r="UE40" s="9" t="s">
        <v>416</v>
      </c>
      <c r="UF40" s="102" t="s">
        <v>348</v>
      </c>
      <c r="UH40" s="11">
        <f>IF(UG40="Kopman",1.7,1)</f>
        <v>1</v>
      </c>
      <c r="UI40" s="15"/>
      <c r="UJ40" s="9" t="s">
        <v>416</v>
      </c>
      <c r="UK40" s="113" t="s">
        <v>285</v>
      </c>
      <c r="UM40" s="11">
        <f>IF(UL40="Kopman",1.7,1)</f>
        <v>1</v>
      </c>
      <c r="UN40" s="15"/>
      <c r="UO40" s="9" t="s">
        <v>416</v>
      </c>
      <c r="UP40" s="102" t="s">
        <v>422</v>
      </c>
      <c r="UR40" s="11">
        <f>IF(UQ40="Kopman",1.7,1)</f>
        <v>1</v>
      </c>
      <c r="US40" s="15"/>
      <c r="UT40" s="9" t="s">
        <v>416</v>
      </c>
      <c r="UU40" s="113" t="s">
        <v>285</v>
      </c>
      <c r="UW40" s="11">
        <f>IF(UV40="Kopman",1.7,1)</f>
        <v>1</v>
      </c>
      <c r="UX40" s="15"/>
      <c r="UY40" s="9" t="s">
        <v>416</v>
      </c>
      <c r="UZ40" s="102" t="s">
        <v>447</v>
      </c>
      <c r="VB40" s="11">
        <f>IF(VA40="Kopman",1.7,1)</f>
        <v>1</v>
      </c>
      <c r="VC40" s="15"/>
      <c r="VD40" s="9" t="s">
        <v>416</v>
      </c>
      <c r="VE40" s="102" t="s">
        <v>422</v>
      </c>
      <c r="VG40" s="11">
        <f>IF(VF40="Kopman",1.7,1)</f>
        <v>1</v>
      </c>
      <c r="VH40" s="15"/>
      <c r="VI40" s="9" t="s">
        <v>416</v>
      </c>
      <c r="VJ40" s="102" t="s">
        <v>598</v>
      </c>
      <c r="VL40" s="11">
        <f>IF(VK40="Kopman",1.7,1)</f>
        <v>1</v>
      </c>
      <c r="VM40" s="15"/>
      <c r="VN40" s="9" t="s">
        <v>416</v>
      </c>
      <c r="VO40" s="102" t="s">
        <v>435</v>
      </c>
      <c r="VQ40" s="11">
        <f>IF(VP40="Kopman",1.7,1)</f>
        <v>1</v>
      </c>
      <c r="VR40" s="15"/>
      <c r="VS40" s="9" t="s">
        <v>416</v>
      </c>
      <c r="VT40" s="102" t="s">
        <v>389</v>
      </c>
      <c r="VV40" s="11">
        <f>IF(VU40="Kopman",1.7,1)</f>
        <v>1</v>
      </c>
      <c r="VW40" s="15"/>
      <c r="VX40" s="9" t="s">
        <v>416</v>
      </c>
      <c r="VY40" s="102" t="s">
        <v>557</v>
      </c>
      <c r="WA40" s="11">
        <f>IF(VZ40="Kopman",1.7,1)</f>
        <v>1</v>
      </c>
      <c r="WB40" s="15"/>
      <c r="WC40" s="9" t="s">
        <v>416</v>
      </c>
      <c r="WD40" s="22" t="s">
        <v>285</v>
      </c>
      <c r="WF40" s="11">
        <f>IF(WE40="Kopman",1.7,1)</f>
        <v>1</v>
      </c>
      <c r="WG40" s="15"/>
      <c r="WH40" s="9" t="s">
        <v>416</v>
      </c>
      <c r="WI40" s="102" t="s">
        <v>421</v>
      </c>
      <c r="WK40" s="11">
        <f>IF(WJ40="Kopman",1.7,1)</f>
        <v>1</v>
      </c>
      <c r="WL40" s="15"/>
      <c r="WM40" s="9" t="s">
        <v>416</v>
      </c>
      <c r="WN40" s="102" t="s">
        <v>363</v>
      </c>
      <c r="WP40" s="11">
        <f>IF(WO40="Kopman",1.7,1)</f>
        <v>1</v>
      </c>
      <c r="WQ40" s="15"/>
      <c r="WR40" s="9" t="s">
        <v>416</v>
      </c>
      <c r="WS40" s="22" t="s">
        <v>392</v>
      </c>
      <c r="WU40" s="11">
        <f>IF(WT40="Kopman",1.7,1)</f>
        <v>1</v>
      </c>
      <c r="WV40" s="15"/>
      <c r="WW40" s="9" t="s">
        <v>416</v>
      </c>
      <c r="WX40" s="22" t="s">
        <v>421</v>
      </c>
      <c r="WZ40" s="11">
        <f>IF(WY40="Kopman",1.7,1)</f>
        <v>1</v>
      </c>
      <c r="XA40" s="15"/>
      <c r="XB40" s="9" t="s">
        <v>416</v>
      </c>
      <c r="XC40" s="102" t="s">
        <v>392</v>
      </c>
      <c r="XE40" s="11">
        <f>IF(XD40="Kopman",1.7,1)</f>
        <v>1</v>
      </c>
      <c r="XF40" s="15"/>
      <c r="XG40" s="9" t="s">
        <v>416</v>
      </c>
      <c r="XH40" s="102" t="s">
        <v>344</v>
      </c>
      <c r="XJ40" s="11">
        <f>IF(XI40="Kopman",1.7,1)</f>
        <v>1</v>
      </c>
      <c r="XK40" s="15"/>
      <c r="XL40" s="9" t="s">
        <v>416</v>
      </c>
      <c r="XM40" s="102" t="s">
        <v>598</v>
      </c>
      <c r="XO40" s="11">
        <f>IF(XN40="Kopman",1.7,1)</f>
        <v>1</v>
      </c>
      <c r="XP40" s="15"/>
      <c r="XQ40" s="9" t="s">
        <v>416</v>
      </c>
      <c r="XR40" s="102" t="s">
        <v>532</v>
      </c>
      <c r="XT40" s="11">
        <f>IF(XS40="Kopman",1.7,1)</f>
        <v>1</v>
      </c>
      <c r="XU40" s="15"/>
      <c r="XV40" s="9" t="s">
        <v>416</v>
      </c>
      <c r="XW40" s="102" t="s">
        <v>538</v>
      </c>
      <c r="XY40" s="11">
        <f>IF(XX40="Kopman",1.7,1)</f>
        <v>1</v>
      </c>
      <c r="XZ40" s="15"/>
      <c r="YA40" s="9" t="s">
        <v>416</v>
      </c>
      <c r="YB40" s="102" t="s">
        <v>363</v>
      </c>
      <c r="YD40" s="11">
        <f>IF(YC40="Kopman",1.7,1)</f>
        <v>1</v>
      </c>
      <c r="YE40" s="15"/>
      <c r="YF40" s="9" t="s">
        <v>416</v>
      </c>
      <c r="YG40" s="102" t="s">
        <v>422</v>
      </c>
      <c r="YI40" s="11">
        <f>IF(YH40="Kopman",1.7,1)</f>
        <v>1</v>
      </c>
      <c r="YJ40" s="15"/>
      <c r="YK40" s="9" t="s">
        <v>416</v>
      </c>
      <c r="YL40" s="115" t="s">
        <v>285</v>
      </c>
      <c r="YN40" s="11">
        <f>IF(YM40="Kopman",1.7,1)</f>
        <v>1</v>
      </c>
      <c r="YO40" s="15"/>
      <c r="YP40" s="9" t="s">
        <v>416</v>
      </c>
      <c r="YQ40" s="102" t="s">
        <v>485</v>
      </c>
      <c r="YS40" s="11">
        <f>IF(YR40="Kopman",1.7,1)</f>
        <v>1</v>
      </c>
      <c r="YT40" s="15"/>
      <c r="YU40" s="9" t="s">
        <v>416</v>
      </c>
      <c r="YV40" s="22" t="s">
        <v>389</v>
      </c>
      <c r="YX40" s="11">
        <f>IF(YW40="Kopman",1.7,1)</f>
        <v>1</v>
      </c>
      <c r="YY40" s="15"/>
      <c r="YZ40" s="9" t="s">
        <v>416</v>
      </c>
      <c r="ZA40" s="102" t="s">
        <v>392</v>
      </c>
      <c r="ZC40" s="11">
        <f>IF(ZB40="Kopman",1.7,1)</f>
        <v>1</v>
      </c>
      <c r="ZD40" s="15"/>
    </row>
    <row r="41" spans="1:680" s="10" customFormat="1">
      <c r="A41" s="9" t="s">
        <v>442</v>
      </c>
      <c r="B41" s="111" t="s">
        <v>356</v>
      </c>
      <c r="D41" s="12"/>
      <c r="E41" s="112"/>
      <c r="F41" s="9" t="s">
        <v>442</v>
      </c>
      <c r="G41" s="102" t="s">
        <v>1173</v>
      </c>
      <c r="I41" s="12"/>
      <c r="J41" s="112"/>
      <c r="K41" s="9" t="s">
        <v>442</v>
      </c>
      <c r="L41" s="102" t="s">
        <v>598</v>
      </c>
      <c r="N41" s="12"/>
      <c r="O41" s="112"/>
      <c r="P41" s="9" t="s">
        <v>442</v>
      </c>
      <c r="Q41" s="102" t="s">
        <v>717</v>
      </c>
      <c r="S41" s="12"/>
      <c r="T41" s="112"/>
      <c r="U41" s="9" t="s">
        <v>442</v>
      </c>
      <c r="V41" s="102" t="s">
        <v>285</v>
      </c>
      <c r="X41" s="12"/>
      <c r="Y41" s="112"/>
      <c r="Z41" s="9" t="s">
        <v>442</v>
      </c>
      <c r="AA41" s="102" t="s">
        <v>381</v>
      </c>
      <c r="AC41" s="12"/>
      <c r="AD41" s="112"/>
      <c r="AE41" s="9" t="s">
        <v>442</v>
      </c>
      <c r="AF41" s="102" t="s">
        <v>1173</v>
      </c>
      <c r="AH41" s="12"/>
      <c r="AI41" s="112"/>
      <c r="AJ41" s="9" t="s">
        <v>442</v>
      </c>
      <c r="AK41" s="102" t="s">
        <v>422</v>
      </c>
      <c r="AM41" s="12"/>
      <c r="AN41" s="112"/>
      <c r="AO41" s="9" t="s">
        <v>442</v>
      </c>
      <c r="AP41" s="102" t="s">
        <v>487</v>
      </c>
      <c r="AR41" s="12"/>
      <c r="AS41" s="112"/>
      <c r="AT41" s="9" t="s">
        <v>442</v>
      </c>
      <c r="AU41" s="102" t="s">
        <v>1190</v>
      </c>
      <c r="AW41" s="12"/>
      <c r="AX41" s="112"/>
      <c r="AY41" s="9" t="s">
        <v>442</v>
      </c>
      <c r="AZ41" s="102" t="s">
        <v>285</v>
      </c>
      <c r="BB41" s="12"/>
      <c r="BC41" s="112"/>
      <c r="BD41" s="9" t="s">
        <v>442</v>
      </c>
      <c r="BE41" s="102" t="s">
        <v>717</v>
      </c>
      <c r="BG41" s="12"/>
      <c r="BH41" s="112"/>
      <c r="BI41" s="9" t="s">
        <v>442</v>
      </c>
      <c r="BJ41" s="102" t="s">
        <v>356</v>
      </c>
      <c r="BL41" s="12"/>
      <c r="BM41" s="112"/>
      <c r="BN41" s="9" t="s">
        <v>442</v>
      </c>
      <c r="BO41" s="102" t="s">
        <v>285</v>
      </c>
      <c r="BQ41" s="12"/>
      <c r="BR41" s="112"/>
      <c r="BS41" s="9" t="s">
        <v>442</v>
      </c>
      <c r="BT41" s="102" t="s">
        <v>348</v>
      </c>
      <c r="BV41" s="12"/>
      <c r="BW41" s="112"/>
      <c r="BX41" s="9" t="s">
        <v>442</v>
      </c>
      <c r="BY41" s="102" t="s">
        <v>1173</v>
      </c>
      <c r="CA41" s="12"/>
      <c r="CB41" s="112"/>
      <c r="CC41" s="9" t="s">
        <v>442</v>
      </c>
      <c r="CD41" s="102" t="s">
        <v>285</v>
      </c>
      <c r="CF41" s="12"/>
      <c r="CG41" s="112"/>
      <c r="CH41" s="9" t="s">
        <v>442</v>
      </c>
      <c r="CI41" s="102" t="s">
        <v>285</v>
      </c>
      <c r="CK41" s="12"/>
      <c r="CL41" s="112"/>
      <c r="CM41" s="9" t="s">
        <v>442</v>
      </c>
      <c r="CN41" s="102" t="s">
        <v>285</v>
      </c>
      <c r="CP41" s="12"/>
      <c r="CQ41" s="112"/>
      <c r="CR41" s="9" t="s">
        <v>442</v>
      </c>
      <c r="CS41" s="102" t="s">
        <v>348</v>
      </c>
      <c r="CU41" s="12"/>
      <c r="CV41" s="112"/>
      <c r="CW41" s="9" t="s">
        <v>442</v>
      </c>
      <c r="CX41" s="102" t="s">
        <v>1173</v>
      </c>
      <c r="CZ41" s="12"/>
      <c r="DA41" s="112"/>
      <c r="DB41" s="9" t="s">
        <v>442</v>
      </c>
      <c r="DC41" s="102" t="s">
        <v>1173</v>
      </c>
      <c r="DE41" s="12"/>
      <c r="DF41" s="112"/>
      <c r="DG41" s="9" t="s">
        <v>442</v>
      </c>
      <c r="DH41" s="102" t="s">
        <v>538</v>
      </c>
      <c r="DJ41" s="12"/>
      <c r="DK41" s="112"/>
      <c r="DL41" s="9" t="s">
        <v>442</v>
      </c>
      <c r="DM41" s="102" t="s">
        <v>1173</v>
      </c>
      <c r="DO41" s="12"/>
      <c r="DP41" s="112"/>
      <c r="DQ41" s="9" t="s">
        <v>442</v>
      </c>
      <c r="DR41" s="102" t="s">
        <v>285</v>
      </c>
      <c r="DT41" s="12"/>
      <c r="DU41" s="112"/>
      <c r="DV41" s="9" t="s">
        <v>442</v>
      </c>
      <c r="DW41" s="102" t="s">
        <v>348</v>
      </c>
      <c r="DY41" s="12"/>
      <c r="DZ41" s="112"/>
      <c r="EA41" s="9" t="s">
        <v>442</v>
      </c>
      <c r="EB41" s="102" t="s">
        <v>487</v>
      </c>
      <c r="ED41" s="12"/>
      <c r="EE41" s="112"/>
      <c r="EF41" s="9" t="s">
        <v>442</v>
      </c>
      <c r="EG41" s="102" t="s">
        <v>356</v>
      </c>
      <c r="EI41" s="12"/>
      <c r="EJ41" s="112"/>
      <c r="EK41" s="9" t="s">
        <v>442</v>
      </c>
      <c r="EL41" s="102" t="s">
        <v>487</v>
      </c>
      <c r="EN41" s="12"/>
      <c r="EO41" s="112"/>
      <c r="EP41" s="9" t="s">
        <v>442</v>
      </c>
      <c r="EQ41" s="102" t="s">
        <v>285</v>
      </c>
      <c r="ES41" s="12"/>
      <c r="ET41" s="112"/>
      <c r="EU41" s="9" t="s">
        <v>442</v>
      </c>
      <c r="EV41" s="102" t="s">
        <v>356</v>
      </c>
      <c r="EX41" s="12"/>
      <c r="EY41" s="112"/>
      <c r="EZ41" s="9" t="s">
        <v>442</v>
      </c>
      <c r="FA41" s="102" t="s">
        <v>395</v>
      </c>
      <c r="FC41" s="12"/>
      <c r="FD41" s="112"/>
      <c r="FE41" s="9" t="s">
        <v>442</v>
      </c>
      <c r="FF41" s="102" t="s">
        <v>717</v>
      </c>
      <c r="FH41" s="12"/>
      <c r="FI41" s="112"/>
      <c r="FJ41" s="9" t="s">
        <v>442</v>
      </c>
      <c r="FK41" s="102" t="s">
        <v>717</v>
      </c>
      <c r="FM41" s="12"/>
      <c r="FN41" s="112"/>
      <c r="FO41" s="9" t="s">
        <v>442</v>
      </c>
      <c r="FP41" s="102" t="s">
        <v>381</v>
      </c>
      <c r="FR41" s="12"/>
      <c r="FS41" s="112"/>
      <c r="FT41" s="9" t="s">
        <v>442</v>
      </c>
      <c r="FU41" s="102" t="s">
        <v>1173</v>
      </c>
      <c r="FW41" s="12"/>
      <c r="FX41" s="112"/>
      <c r="FY41" s="9" t="s">
        <v>442</v>
      </c>
      <c r="FZ41" s="102" t="s">
        <v>588</v>
      </c>
      <c r="GB41" s="12"/>
      <c r="GC41" s="112"/>
      <c r="GD41" s="9" t="s">
        <v>442</v>
      </c>
      <c r="GE41" s="102" t="s">
        <v>392</v>
      </c>
      <c r="GG41" s="12"/>
      <c r="GH41" s="112"/>
      <c r="GI41" s="9" t="s">
        <v>442</v>
      </c>
      <c r="GJ41" s="102" t="s">
        <v>487</v>
      </c>
      <c r="GL41" s="12"/>
      <c r="GM41" s="112"/>
      <c r="GN41" s="9" t="s">
        <v>442</v>
      </c>
      <c r="GO41" s="102" t="s">
        <v>285</v>
      </c>
      <c r="GQ41" s="12"/>
      <c r="GR41" s="112"/>
      <c r="GS41" s="9" t="s">
        <v>442</v>
      </c>
      <c r="GT41" s="102" t="s">
        <v>365</v>
      </c>
      <c r="GV41" s="12"/>
      <c r="GW41" s="112"/>
      <c r="GX41" s="9" t="s">
        <v>442</v>
      </c>
      <c r="GY41" s="102" t="s">
        <v>356</v>
      </c>
      <c r="HA41" s="12"/>
      <c r="HB41" s="112"/>
      <c r="HC41" s="9" t="s">
        <v>442</v>
      </c>
      <c r="HD41" s="22" t="s">
        <v>395</v>
      </c>
      <c r="HF41" s="12"/>
      <c r="HG41" s="112"/>
      <c r="HH41" s="9" t="s">
        <v>442</v>
      </c>
      <c r="HI41" s="102" t="s">
        <v>421</v>
      </c>
      <c r="HK41" s="12"/>
      <c r="HL41" s="112"/>
      <c r="HM41" s="9" t="s">
        <v>442</v>
      </c>
      <c r="HN41" s="102" t="s">
        <v>526</v>
      </c>
      <c r="HP41" s="12"/>
      <c r="HQ41" s="112"/>
      <c r="HR41" s="9" t="s">
        <v>442</v>
      </c>
      <c r="HS41" s="111" t="s">
        <v>348</v>
      </c>
      <c r="HU41" s="12"/>
      <c r="HV41" s="112"/>
      <c r="HW41" s="9" t="s">
        <v>442</v>
      </c>
      <c r="HX41" s="102" t="s">
        <v>381</v>
      </c>
      <c r="HZ41" s="12"/>
      <c r="IA41" s="112"/>
      <c r="IB41" s="9" t="s">
        <v>442</v>
      </c>
      <c r="IC41" s="102" t="s">
        <v>450</v>
      </c>
      <c r="IE41" s="12"/>
      <c r="IF41" s="112"/>
      <c r="IG41" s="9" t="s">
        <v>442</v>
      </c>
      <c r="IH41" s="102" t="s">
        <v>1173</v>
      </c>
      <c r="IJ41" s="12"/>
      <c r="IK41" s="112"/>
      <c r="IL41" s="9" t="s">
        <v>442</v>
      </c>
      <c r="IM41" s="102" t="s">
        <v>588</v>
      </c>
      <c r="IO41" s="12"/>
      <c r="IP41" s="15"/>
      <c r="IQ41" s="9" t="s">
        <v>442</v>
      </c>
      <c r="IR41" s="102" t="s">
        <v>695</v>
      </c>
      <c r="IT41" s="12"/>
      <c r="IU41" s="15"/>
      <c r="IV41" s="9" t="s">
        <v>442</v>
      </c>
      <c r="IW41" s="102" t="s">
        <v>1173</v>
      </c>
      <c r="IY41" s="12"/>
      <c r="IZ41" s="15"/>
      <c r="JA41" s="9" t="s">
        <v>442</v>
      </c>
      <c r="JB41" s="102" t="s">
        <v>485</v>
      </c>
      <c r="JD41" s="12"/>
      <c r="JE41" s="15"/>
      <c r="JF41" s="9" t="s">
        <v>442</v>
      </c>
      <c r="JG41" s="102" t="s">
        <v>494</v>
      </c>
      <c r="JI41" s="12"/>
      <c r="JJ41" s="15"/>
      <c r="JK41" s="9" t="s">
        <v>442</v>
      </c>
      <c r="JL41" s="102" t="s">
        <v>485</v>
      </c>
      <c r="JN41" s="12"/>
      <c r="JO41" s="15"/>
      <c r="JP41" s="9" t="s">
        <v>442</v>
      </c>
      <c r="JQ41" s="102" t="s">
        <v>344</v>
      </c>
      <c r="JS41" s="12"/>
      <c r="JT41" s="15"/>
      <c r="JU41" s="9" t="s">
        <v>442</v>
      </c>
      <c r="JV41" s="102" t="s">
        <v>494</v>
      </c>
      <c r="JX41" s="12"/>
      <c r="JY41" s="15"/>
      <c r="JZ41" s="9" t="s">
        <v>442</v>
      </c>
      <c r="KA41" s="102" t="s">
        <v>1173</v>
      </c>
      <c r="KC41" s="12"/>
      <c r="KD41" s="15"/>
      <c r="KE41" s="9" t="s">
        <v>442</v>
      </c>
      <c r="KF41" s="102" t="s">
        <v>421</v>
      </c>
      <c r="KG41" s="12"/>
      <c r="KH41" s="12"/>
      <c r="KI41" s="15"/>
      <c r="KJ41" s="9" t="s">
        <v>442</v>
      </c>
      <c r="KK41" s="102" t="s">
        <v>1173</v>
      </c>
      <c r="KM41" s="12"/>
      <c r="KN41" s="15"/>
      <c r="KO41" s="9" t="s">
        <v>442</v>
      </c>
      <c r="KP41" s="22" t="s">
        <v>395</v>
      </c>
      <c r="KR41" s="12"/>
      <c r="KS41" s="15"/>
      <c r="KT41" s="9" t="s">
        <v>442</v>
      </c>
      <c r="KU41" s="102" t="s">
        <v>389</v>
      </c>
      <c r="KW41" s="12"/>
      <c r="KX41" s="15"/>
      <c r="KY41" s="9" t="s">
        <v>442</v>
      </c>
      <c r="KZ41" s="102" t="s">
        <v>651</v>
      </c>
      <c r="LB41" s="12"/>
      <c r="LC41" s="15"/>
      <c r="LD41" s="9" t="s">
        <v>442</v>
      </c>
      <c r="LE41" s="102" t="s">
        <v>1173</v>
      </c>
      <c r="LG41" s="12"/>
      <c r="LH41" s="15"/>
      <c r="LI41" s="9" t="s">
        <v>442</v>
      </c>
      <c r="LJ41" s="102" t="s">
        <v>1173</v>
      </c>
      <c r="LL41" s="12"/>
      <c r="LM41" s="15"/>
      <c r="LN41" s="9" t="s">
        <v>442</v>
      </c>
      <c r="LO41" s="102" t="s">
        <v>538</v>
      </c>
      <c r="LQ41" s="12"/>
      <c r="LR41" s="15"/>
      <c r="LS41" s="9" t="s">
        <v>442</v>
      </c>
      <c r="LT41" s="102" t="s">
        <v>717</v>
      </c>
      <c r="LV41" s="12"/>
      <c r="LW41" s="15"/>
      <c r="LX41" s="9" t="s">
        <v>442</v>
      </c>
      <c r="LY41" s="102" t="s">
        <v>532</v>
      </c>
      <c r="MA41" s="12"/>
      <c r="MB41" s="15"/>
      <c r="MC41" s="9" t="s">
        <v>442</v>
      </c>
      <c r="MD41" s="102" t="s">
        <v>365</v>
      </c>
      <c r="MF41" s="12"/>
      <c r="MG41" s="15"/>
      <c r="MH41" s="9" t="s">
        <v>442</v>
      </c>
      <c r="MI41" s="102" t="s">
        <v>344</v>
      </c>
      <c r="MK41" s="12"/>
      <c r="ML41" s="15"/>
      <c r="MM41" s="9" t="s">
        <v>442</v>
      </c>
      <c r="MN41" s="114" t="s">
        <v>356</v>
      </c>
      <c r="MP41" s="12"/>
      <c r="MQ41" s="15"/>
      <c r="MR41" s="9" t="s">
        <v>442</v>
      </c>
      <c r="MS41" s="102" t="s">
        <v>423</v>
      </c>
      <c r="MU41" s="12"/>
      <c r="MV41" s="15"/>
      <c r="MW41" s="9" t="s">
        <v>442</v>
      </c>
      <c r="MX41" s="102" t="s">
        <v>344</v>
      </c>
      <c r="MZ41" s="12"/>
      <c r="NA41" s="15"/>
      <c r="NB41" s="9" t="s">
        <v>442</v>
      </c>
      <c r="NC41" s="102" t="s">
        <v>538</v>
      </c>
      <c r="NE41" s="12"/>
      <c r="NF41" s="15"/>
      <c r="NG41" s="9" t="s">
        <v>442</v>
      </c>
      <c r="NH41" s="102" t="s">
        <v>348</v>
      </c>
      <c r="NJ41" s="12"/>
      <c r="NK41" s="15"/>
      <c r="NL41" s="9" t="s">
        <v>442</v>
      </c>
      <c r="NM41" s="102" t="s">
        <v>598</v>
      </c>
      <c r="NO41" s="12"/>
      <c r="NP41" s="15"/>
      <c r="NQ41" s="9" t="s">
        <v>442</v>
      </c>
      <c r="NR41" s="102" t="s">
        <v>694</v>
      </c>
      <c r="NT41" s="12"/>
      <c r="NU41" s="15"/>
      <c r="NV41" s="9" t="s">
        <v>442</v>
      </c>
      <c r="NW41" s="102" t="s">
        <v>435</v>
      </c>
      <c r="NY41" s="12"/>
      <c r="NZ41" s="15"/>
      <c r="OA41" s="9" t="s">
        <v>442</v>
      </c>
      <c r="OB41" s="102" t="s">
        <v>717</v>
      </c>
      <c r="OD41" s="12"/>
      <c r="OE41" s="15"/>
      <c r="OF41" s="9" t="s">
        <v>442</v>
      </c>
      <c r="OG41" s="102" t="s">
        <v>526</v>
      </c>
      <c r="OI41" s="12"/>
      <c r="OJ41" s="15"/>
      <c r="OK41" s="9" t="s">
        <v>442</v>
      </c>
      <c r="OL41" s="102" t="s">
        <v>1173</v>
      </c>
      <c r="ON41" s="12"/>
      <c r="OO41" s="15"/>
      <c r="OP41" s="9" t="s">
        <v>442</v>
      </c>
      <c r="OQ41" s="102" t="s">
        <v>392</v>
      </c>
      <c r="OS41" s="12"/>
      <c r="OT41" s="15"/>
      <c r="OU41" s="9" t="s">
        <v>442</v>
      </c>
      <c r="OV41" s="102" t="s">
        <v>348</v>
      </c>
      <c r="OX41" s="12"/>
      <c r="OY41" s="15"/>
      <c r="OZ41" s="9" t="s">
        <v>442</v>
      </c>
      <c r="PA41" s="22" t="s">
        <v>598</v>
      </c>
      <c r="PC41" s="12"/>
      <c r="PD41" s="15"/>
      <c r="PE41" s="9" t="s">
        <v>442</v>
      </c>
      <c r="PF41" s="102" t="s">
        <v>598</v>
      </c>
      <c r="PH41" s="12"/>
      <c r="PI41" s="15"/>
      <c r="PJ41" s="9" t="s">
        <v>442</v>
      </c>
      <c r="PK41" s="22" t="s">
        <v>356</v>
      </c>
      <c r="PM41" s="12"/>
      <c r="PN41" s="15"/>
      <c r="PO41" s="9" t="s">
        <v>442</v>
      </c>
      <c r="PP41" s="102" t="s">
        <v>1173</v>
      </c>
      <c r="PR41" s="12"/>
      <c r="PS41" s="15"/>
      <c r="PT41" s="9" t="s">
        <v>442</v>
      </c>
      <c r="PU41" s="102" t="s">
        <v>423</v>
      </c>
      <c r="PW41" s="12"/>
      <c r="PX41" s="15"/>
      <c r="PY41" s="9" t="s">
        <v>442</v>
      </c>
      <c r="PZ41" s="102" t="s">
        <v>422</v>
      </c>
      <c r="QB41" s="12"/>
      <c r="QC41" s="15"/>
      <c r="QD41" s="9" t="s">
        <v>442</v>
      </c>
      <c r="QE41" s="102" t="s">
        <v>421</v>
      </c>
      <c r="QG41" s="12"/>
      <c r="QH41" s="15"/>
      <c r="QI41" s="9" t="s">
        <v>442</v>
      </c>
      <c r="QJ41" s="102" t="s">
        <v>717</v>
      </c>
      <c r="QL41" s="12"/>
      <c r="QM41" s="15"/>
      <c r="QN41" s="9" t="s">
        <v>442</v>
      </c>
      <c r="QO41" s="102" t="s">
        <v>717</v>
      </c>
      <c r="QQ41" s="12"/>
      <c r="QR41" s="15"/>
      <c r="QS41" s="9" t="s">
        <v>442</v>
      </c>
      <c r="QT41" s="118" t="s">
        <v>285</v>
      </c>
      <c r="QV41" s="12"/>
      <c r="QW41" s="15"/>
      <c r="QX41" s="9" t="s">
        <v>442</v>
      </c>
      <c r="QY41" s="111" t="s">
        <v>683</v>
      </c>
      <c r="RA41" s="12"/>
      <c r="RB41" s="15"/>
      <c r="RC41" s="9" t="s">
        <v>442</v>
      </c>
      <c r="RD41" s="102" t="s">
        <v>423</v>
      </c>
      <c r="RF41" s="12"/>
      <c r="RG41" s="15"/>
      <c r="RH41" s="9" t="s">
        <v>442</v>
      </c>
      <c r="RI41" s="102" t="s">
        <v>1190</v>
      </c>
      <c r="RK41" s="12"/>
      <c r="RL41" s="15"/>
      <c r="RM41" s="9" t="s">
        <v>442</v>
      </c>
      <c r="RN41" s="22" t="s">
        <v>526</v>
      </c>
      <c r="RP41" s="12"/>
      <c r="RQ41" s="15"/>
      <c r="RR41" s="9" t="s">
        <v>442</v>
      </c>
      <c r="RS41" s="102" t="s">
        <v>423</v>
      </c>
      <c r="RU41" s="12"/>
      <c r="RV41" s="15"/>
      <c r="RW41" s="9" t="s">
        <v>442</v>
      </c>
      <c r="RX41" s="102" t="s">
        <v>356</v>
      </c>
      <c r="RZ41" s="12"/>
      <c r="SA41" s="15"/>
      <c r="SB41" s="9" t="s">
        <v>442</v>
      </c>
      <c r="SC41" s="117" t="s">
        <v>392</v>
      </c>
      <c r="SE41" s="12"/>
      <c r="SF41" s="15"/>
      <c r="SG41" s="9" t="s">
        <v>442</v>
      </c>
      <c r="SH41" s="102" t="s">
        <v>365</v>
      </c>
      <c r="SJ41" s="12"/>
      <c r="SK41" s="15"/>
      <c r="SL41" s="9" t="s">
        <v>442</v>
      </c>
      <c r="SM41" s="102" t="s">
        <v>331</v>
      </c>
      <c r="SO41" s="12"/>
      <c r="SP41" s="15"/>
      <c r="SQ41" s="9" t="s">
        <v>442</v>
      </c>
      <c r="SR41" s="102" t="s">
        <v>435</v>
      </c>
      <c r="ST41" s="12"/>
      <c r="SU41" s="15"/>
      <c r="SV41" s="9" t="s">
        <v>442</v>
      </c>
      <c r="SW41" s="102" t="s">
        <v>348</v>
      </c>
      <c r="SY41" s="12"/>
      <c r="SZ41" s="15"/>
      <c r="TA41" s="9" t="s">
        <v>442</v>
      </c>
      <c r="TB41" s="102" t="s">
        <v>701</v>
      </c>
      <c r="TD41" s="12"/>
      <c r="TE41" s="15"/>
      <c r="TF41" s="9" t="s">
        <v>442</v>
      </c>
      <c r="TG41" s="102" t="s">
        <v>717</v>
      </c>
      <c r="TI41" s="12"/>
      <c r="TJ41" s="15"/>
      <c r="TK41" s="9" t="s">
        <v>442</v>
      </c>
      <c r="TL41" s="102" t="s">
        <v>717</v>
      </c>
      <c r="TN41" s="12"/>
      <c r="TO41" s="15"/>
      <c r="TP41" s="9" t="s">
        <v>442</v>
      </c>
      <c r="TQ41" s="102" t="s">
        <v>356</v>
      </c>
      <c r="TS41" s="12"/>
      <c r="TT41" s="15"/>
      <c r="TU41" s="9" t="s">
        <v>442</v>
      </c>
      <c r="TV41" s="102" t="s">
        <v>344</v>
      </c>
      <c r="TX41" s="12"/>
      <c r="TY41" s="15"/>
      <c r="TZ41" s="9" t="s">
        <v>442</v>
      </c>
      <c r="UA41" s="102" t="s">
        <v>392</v>
      </c>
      <c r="UC41" s="12"/>
      <c r="UD41" s="15"/>
      <c r="UE41" s="9" t="s">
        <v>442</v>
      </c>
      <c r="UF41" s="102" t="s">
        <v>421</v>
      </c>
      <c r="UH41" s="12"/>
      <c r="UI41" s="15"/>
      <c r="UJ41" s="9" t="s">
        <v>442</v>
      </c>
      <c r="UK41" s="102" t="s">
        <v>422</v>
      </c>
      <c r="UM41" s="12"/>
      <c r="UN41" s="15"/>
      <c r="UO41" s="9" t="s">
        <v>442</v>
      </c>
      <c r="UP41" s="102" t="s">
        <v>285</v>
      </c>
      <c r="UR41" s="12"/>
      <c r="US41" s="15"/>
      <c r="UT41" s="9" t="s">
        <v>442</v>
      </c>
      <c r="UU41" s="102" t="s">
        <v>348</v>
      </c>
      <c r="UW41" s="12"/>
      <c r="UX41" s="15"/>
      <c r="UY41" s="9" t="s">
        <v>442</v>
      </c>
      <c r="UZ41" s="102" t="s">
        <v>532</v>
      </c>
      <c r="VB41" s="12"/>
      <c r="VC41" s="15"/>
      <c r="VD41" s="9" t="s">
        <v>442</v>
      </c>
      <c r="VE41" s="102" t="s">
        <v>717</v>
      </c>
      <c r="VG41" s="12"/>
      <c r="VH41" s="15"/>
      <c r="VI41" s="9" t="s">
        <v>442</v>
      </c>
      <c r="VJ41" s="102" t="s">
        <v>381</v>
      </c>
      <c r="VL41" s="12"/>
      <c r="VM41" s="15"/>
      <c r="VN41" s="9" t="s">
        <v>442</v>
      </c>
      <c r="VO41" s="102" t="s">
        <v>363</v>
      </c>
      <c r="VQ41" s="12"/>
      <c r="VR41" s="15"/>
      <c r="VS41" s="9" t="s">
        <v>442</v>
      </c>
      <c r="VT41" s="102" t="s">
        <v>435</v>
      </c>
      <c r="VV41" s="12"/>
      <c r="VW41" s="15"/>
      <c r="VX41" s="9" t="s">
        <v>442</v>
      </c>
      <c r="VY41" s="102" t="s">
        <v>392</v>
      </c>
      <c r="WA41" s="12"/>
      <c r="WB41" s="15"/>
      <c r="WC41" s="9" t="s">
        <v>442</v>
      </c>
      <c r="WD41" s="22" t="s">
        <v>348</v>
      </c>
      <c r="WF41" s="12"/>
      <c r="WG41" s="15"/>
      <c r="WH41" s="9" t="s">
        <v>442</v>
      </c>
      <c r="WI41" s="102" t="s">
        <v>285</v>
      </c>
      <c r="WK41" s="12"/>
      <c r="WL41" s="15"/>
      <c r="WM41" s="9" t="s">
        <v>442</v>
      </c>
      <c r="WN41" s="102" t="s">
        <v>389</v>
      </c>
      <c r="WP41" s="12"/>
      <c r="WQ41" s="15"/>
      <c r="WR41" s="9" t="s">
        <v>442</v>
      </c>
      <c r="WS41" s="22" t="s">
        <v>356</v>
      </c>
      <c r="WU41" s="12"/>
      <c r="WV41" s="15"/>
      <c r="WW41" s="9" t="s">
        <v>442</v>
      </c>
      <c r="WX41" s="22" t="s">
        <v>598</v>
      </c>
      <c r="WZ41" s="12"/>
      <c r="XA41" s="15"/>
      <c r="XB41" s="9" t="s">
        <v>442</v>
      </c>
      <c r="XC41" s="102" t="s">
        <v>598</v>
      </c>
      <c r="XE41" s="12"/>
      <c r="XF41" s="15"/>
      <c r="XG41" s="9" t="s">
        <v>442</v>
      </c>
      <c r="XH41" s="102" t="s">
        <v>538</v>
      </c>
      <c r="XJ41" s="12"/>
      <c r="XK41" s="15"/>
      <c r="XL41" s="9" t="s">
        <v>442</v>
      </c>
      <c r="XM41" s="102" t="s">
        <v>526</v>
      </c>
      <c r="XO41" s="12"/>
      <c r="XP41" s="15"/>
      <c r="XQ41" s="9" t="s">
        <v>442</v>
      </c>
      <c r="XR41" s="102" t="s">
        <v>410</v>
      </c>
      <c r="XT41" s="12"/>
      <c r="XU41" s="15"/>
      <c r="XV41" s="9" t="s">
        <v>442</v>
      </c>
      <c r="XW41" s="102" t="s">
        <v>391</v>
      </c>
      <c r="XY41" s="12"/>
      <c r="XZ41" s="15"/>
      <c r="YA41" s="9" t="s">
        <v>442</v>
      </c>
      <c r="YB41" s="102" t="s">
        <v>331</v>
      </c>
      <c r="YD41" s="12"/>
      <c r="YE41" s="15"/>
      <c r="YF41" s="9" t="s">
        <v>442</v>
      </c>
      <c r="YG41" s="102" t="s">
        <v>423</v>
      </c>
      <c r="YI41" s="12"/>
      <c r="YJ41" s="15"/>
      <c r="YK41" s="9" t="s">
        <v>442</v>
      </c>
      <c r="YL41" s="22" t="s">
        <v>363</v>
      </c>
      <c r="YN41" s="12"/>
      <c r="YO41" s="15"/>
      <c r="YP41" s="9" t="s">
        <v>442</v>
      </c>
      <c r="YQ41" s="102" t="s">
        <v>526</v>
      </c>
      <c r="YS41" s="12"/>
      <c r="YT41" s="15"/>
      <c r="YU41" s="9" t="s">
        <v>442</v>
      </c>
      <c r="YV41" s="22" t="s">
        <v>1173</v>
      </c>
      <c r="YX41" s="12"/>
      <c r="YY41" s="15"/>
      <c r="YZ41" s="9" t="s">
        <v>442</v>
      </c>
      <c r="ZA41" s="102" t="s">
        <v>381</v>
      </c>
      <c r="ZC41" s="12"/>
      <c r="ZD41" s="15"/>
    </row>
    <row r="42" spans="1:680" s="10" customFormat="1">
      <c r="A42" s="9" t="s">
        <v>453</v>
      </c>
      <c r="B42" s="111" t="s">
        <v>381</v>
      </c>
      <c r="D42" s="12"/>
      <c r="E42" s="112"/>
      <c r="F42" s="9" t="s">
        <v>453</v>
      </c>
      <c r="G42" s="102" t="s">
        <v>717</v>
      </c>
      <c r="I42" s="12"/>
      <c r="J42" s="112"/>
      <c r="K42" s="9" t="s">
        <v>453</v>
      </c>
      <c r="L42" s="102" t="s">
        <v>356</v>
      </c>
      <c r="N42" s="12"/>
      <c r="O42" s="112"/>
      <c r="P42" s="9" t="s">
        <v>453</v>
      </c>
      <c r="Q42" s="102" t="s">
        <v>1173</v>
      </c>
      <c r="S42" s="12"/>
      <c r="T42" s="112"/>
      <c r="U42" s="9" t="s">
        <v>453</v>
      </c>
      <c r="V42" s="102" t="s">
        <v>526</v>
      </c>
      <c r="X42" s="12"/>
      <c r="Y42" s="112"/>
      <c r="Z42" s="9" t="s">
        <v>453</v>
      </c>
      <c r="AA42" s="102" t="s">
        <v>1173</v>
      </c>
      <c r="AC42" s="12"/>
      <c r="AD42" s="112"/>
      <c r="AE42" s="9" t="s">
        <v>453</v>
      </c>
      <c r="AF42" s="102" t="s">
        <v>598</v>
      </c>
      <c r="AH42" s="12"/>
      <c r="AI42" s="112"/>
      <c r="AJ42" s="9" t="s">
        <v>453</v>
      </c>
      <c r="AK42" s="102" t="s">
        <v>717</v>
      </c>
      <c r="AM42" s="12"/>
      <c r="AN42" s="112"/>
      <c r="AO42" s="9" t="s">
        <v>453</v>
      </c>
      <c r="AP42" s="102" t="s">
        <v>695</v>
      </c>
      <c r="AR42" s="12"/>
      <c r="AS42" s="112"/>
      <c r="AT42" s="9" t="s">
        <v>453</v>
      </c>
      <c r="AU42" s="102" t="s">
        <v>698</v>
      </c>
      <c r="AW42" s="12"/>
      <c r="AX42" s="112"/>
      <c r="AY42" s="9" t="s">
        <v>453</v>
      </c>
      <c r="AZ42" s="102" t="s">
        <v>526</v>
      </c>
      <c r="BB42" s="12"/>
      <c r="BC42" s="112"/>
      <c r="BD42" s="9" t="s">
        <v>453</v>
      </c>
      <c r="BE42" s="102" t="s">
        <v>381</v>
      </c>
      <c r="BG42" s="12"/>
      <c r="BH42" s="112"/>
      <c r="BI42" s="9" t="s">
        <v>453</v>
      </c>
      <c r="BJ42" s="102" t="s">
        <v>526</v>
      </c>
      <c r="BL42" s="12"/>
      <c r="BM42" s="112"/>
      <c r="BN42" s="9" t="s">
        <v>453</v>
      </c>
      <c r="BO42" s="102" t="s">
        <v>695</v>
      </c>
      <c r="BQ42" s="12"/>
      <c r="BR42" s="112"/>
      <c r="BS42" s="9" t="s">
        <v>453</v>
      </c>
      <c r="BT42" s="102" t="s">
        <v>557</v>
      </c>
      <c r="BV42" s="12"/>
      <c r="BW42" s="112"/>
      <c r="BX42" s="9" t="s">
        <v>453</v>
      </c>
      <c r="BY42" s="102" t="s">
        <v>526</v>
      </c>
      <c r="CA42" s="12"/>
      <c r="CB42" s="112"/>
      <c r="CC42" s="9" t="s">
        <v>453</v>
      </c>
      <c r="CD42" s="102" t="s">
        <v>422</v>
      </c>
      <c r="CF42" s="12"/>
      <c r="CG42" s="112"/>
      <c r="CH42" s="9" t="s">
        <v>453</v>
      </c>
      <c r="CI42" s="102" t="s">
        <v>392</v>
      </c>
      <c r="CK42" s="12"/>
      <c r="CL42" s="112"/>
      <c r="CM42" s="9" t="s">
        <v>453</v>
      </c>
      <c r="CN42" s="102" t="s">
        <v>1173</v>
      </c>
      <c r="CP42" s="12"/>
      <c r="CQ42" s="112"/>
      <c r="CR42" s="9" t="s">
        <v>453</v>
      </c>
      <c r="CS42" s="102" t="s">
        <v>557</v>
      </c>
      <c r="CU42" s="12"/>
      <c r="CV42" s="112"/>
      <c r="CW42" s="9" t="s">
        <v>453</v>
      </c>
      <c r="CX42" s="102" t="s">
        <v>363</v>
      </c>
      <c r="CZ42" s="12"/>
      <c r="DA42" s="112"/>
      <c r="DB42" s="9" t="s">
        <v>453</v>
      </c>
      <c r="DC42" s="102" t="s">
        <v>285</v>
      </c>
      <c r="DE42" s="12"/>
      <c r="DF42" s="112"/>
      <c r="DG42" s="9" t="s">
        <v>453</v>
      </c>
      <c r="DH42" s="102" t="s">
        <v>557</v>
      </c>
      <c r="DJ42" s="12"/>
      <c r="DK42" s="112"/>
      <c r="DL42" s="9" t="s">
        <v>453</v>
      </c>
      <c r="DM42" s="102" t="s">
        <v>356</v>
      </c>
      <c r="DO42" s="12"/>
      <c r="DP42" s="112"/>
      <c r="DQ42" s="9" t="s">
        <v>453</v>
      </c>
      <c r="DR42" s="102" t="s">
        <v>695</v>
      </c>
      <c r="DT42" s="12"/>
      <c r="DU42" s="112"/>
      <c r="DV42" s="9" t="s">
        <v>453</v>
      </c>
      <c r="DW42" s="102" t="s">
        <v>363</v>
      </c>
      <c r="DY42" s="12"/>
      <c r="DZ42" s="112"/>
      <c r="EA42" s="9" t="s">
        <v>453</v>
      </c>
      <c r="EB42" s="102" t="s">
        <v>348</v>
      </c>
      <c r="ED42" s="12"/>
      <c r="EE42" s="112"/>
      <c r="EF42" s="9" t="s">
        <v>453</v>
      </c>
      <c r="EG42" s="102" t="s">
        <v>526</v>
      </c>
      <c r="EI42" s="12"/>
      <c r="EJ42" s="112"/>
      <c r="EK42" s="9" t="s">
        <v>453</v>
      </c>
      <c r="EL42" s="102" t="s">
        <v>506</v>
      </c>
      <c r="EN42" s="12"/>
      <c r="EO42" s="112"/>
      <c r="EP42" s="9" t="s">
        <v>453</v>
      </c>
      <c r="EQ42" s="102" t="s">
        <v>717</v>
      </c>
      <c r="ES42" s="12"/>
      <c r="ET42" s="112"/>
      <c r="EU42" s="9" t="s">
        <v>453</v>
      </c>
      <c r="EV42" s="102" t="s">
        <v>285</v>
      </c>
      <c r="EX42" s="12"/>
      <c r="EY42" s="112"/>
      <c r="EZ42" s="9" t="s">
        <v>453</v>
      </c>
      <c r="FA42" s="102" t="s">
        <v>348</v>
      </c>
      <c r="FC42" s="12"/>
      <c r="FD42" s="112"/>
      <c r="FE42" s="9" t="s">
        <v>453</v>
      </c>
      <c r="FF42" s="102" t="s">
        <v>381</v>
      </c>
      <c r="FH42" s="12"/>
      <c r="FI42" s="112"/>
      <c r="FJ42" s="9" t="s">
        <v>453</v>
      </c>
      <c r="FK42" s="102" t="s">
        <v>588</v>
      </c>
      <c r="FM42" s="12"/>
      <c r="FN42" s="112"/>
      <c r="FO42" s="9" t="s">
        <v>453</v>
      </c>
      <c r="FP42" s="102" t="s">
        <v>532</v>
      </c>
      <c r="FR42" s="12"/>
      <c r="FS42" s="112"/>
      <c r="FT42" s="9" t="s">
        <v>453</v>
      </c>
      <c r="FU42" s="102" t="s">
        <v>285</v>
      </c>
      <c r="FW42" s="12"/>
      <c r="FX42" s="112"/>
      <c r="FY42" s="9" t="s">
        <v>453</v>
      </c>
      <c r="FZ42" s="102" t="s">
        <v>717</v>
      </c>
      <c r="GB42" s="12"/>
      <c r="GC42" s="112"/>
      <c r="GD42" s="9" t="s">
        <v>453</v>
      </c>
      <c r="GE42" s="102" t="s">
        <v>421</v>
      </c>
      <c r="GG42" s="12"/>
      <c r="GH42" s="112"/>
      <c r="GI42" s="9" t="s">
        <v>453</v>
      </c>
      <c r="GJ42" s="102" t="s">
        <v>423</v>
      </c>
      <c r="GL42" s="12"/>
      <c r="GM42" s="112"/>
      <c r="GN42" s="9" t="s">
        <v>453</v>
      </c>
      <c r="GO42" s="102" t="s">
        <v>422</v>
      </c>
      <c r="GQ42" s="12"/>
      <c r="GR42" s="112"/>
      <c r="GS42" s="9" t="s">
        <v>453</v>
      </c>
      <c r="GT42" s="102" t="s">
        <v>683</v>
      </c>
      <c r="GV42" s="12"/>
      <c r="GW42" s="112"/>
      <c r="GX42" s="9" t="s">
        <v>453</v>
      </c>
      <c r="GY42" s="102" t="s">
        <v>381</v>
      </c>
      <c r="HA42" s="12"/>
      <c r="HB42" s="112"/>
      <c r="HC42" s="9" t="s">
        <v>453</v>
      </c>
      <c r="HD42" s="22" t="s">
        <v>348</v>
      </c>
      <c r="HF42" s="12"/>
      <c r="HG42" s="112"/>
      <c r="HH42" s="9" t="s">
        <v>453</v>
      </c>
      <c r="HI42" s="102" t="s">
        <v>1173</v>
      </c>
      <c r="HK42" s="12"/>
      <c r="HL42" s="112"/>
      <c r="HM42" s="9" t="s">
        <v>453</v>
      </c>
      <c r="HN42" s="102" t="s">
        <v>423</v>
      </c>
      <c r="HP42" s="12"/>
      <c r="HQ42" s="112"/>
      <c r="HR42" s="9" t="s">
        <v>453</v>
      </c>
      <c r="HS42" s="111" t="s">
        <v>506</v>
      </c>
      <c r="HU42" s="12"/>
      <c r="HV42" s="112"/>
      <c r="HW42" s="9" t="s">
        <v>453</v>
      </c>
      <c r="HX42" s="102" t="s">
        <v>348</v>
      </c>
      <c r="HZ42" s="12"/>
      <c r="IA42" s="112"/>
      <c r="IB42" s="9" t="s">
        <v>453</v>
      </c>
      <c r="IC42" s="102" t="s">
        <v>438</v>
      </c>
      <c r="IE42" s="12"/>
      <c r="IF42" s="112"/>
      <c r="IG42" s="9" t="s">
        <v>453</v>
      </c>
      <c r="IH42" s="102" t="s">
        <v>381</v>
      </c>
      <c r="IJ42" s="12"/>
      <c r="IK42" s="112"/>
      <c r="IL42" s="9" t="s">
        <v>453</v>
      </c>
      <c r="IM42" s="102" t="s">
        <v>389</v>
      </c>
      <c r="IO42" s="12"/>
      <c r="IP42" s="15"/>
      <c r="IQ42" s="9" t="s">
        <v>453</v>
      </c>
      <c r="IR42" s="102" t="s">
        <v>395</v>
      </c>
      <c r="IT42" s="12"/>
      <c r="IU42" s="15"/>
      <c r="IV42" s="9" t="s">
        <v>453</v>
      </c>
      <c r="IW42" s="102" t="s">
        <v>422</v>
      </c>
      <c r="IY42" s="12"/>
      <c r="IZ42" s="15"/>
      <c r="JA42" s="9" t="s">
        <v>453</v>
      </c>
      <c r="JB42" s="102" t="s">
        <v>389</v>
      </c>
      <c r="JD42" s="12"/>
      <c r="JE42" s="15"/>
      <c r="JF42" s="9" t="s">
        <v>453</v>
      </c>
      <c r="JG42" s="102" t="s">
        <v>651</v>
      </c>
      <c r="JI42" s="12"/>
      <c r="JJ42" s="15"/>
      <c r="JK42" s="9" t="s">
        <v>453</v>
      </c>
      <c r="JL42" s="102" t="s">
        <v>598</v>
      </c>
      <c r="JN42" s="12"/>
      <c r="JO42" s="15"/>
      <c r="JP42" s="9" t="s">
        <v>453</v>
      </c>
      <c r="JQ42" s="102" t="s">
        <v>485</v>
      </c>
      <c r="JS42" s="12"/>
      <c r="JT42" s="15"/>
      <c r="JU42" s="9" t="s">
        <v>453</v>
      </c>
      <c r="JV42" s="102" t="s">
        <v>506</v>
      </c>
      <c r="JX42" s="12"/>
      <c r="JY42" s="15"/>
      <c r="JZ42" s="9" t="s">
        <v>453</v>
      </c>
      <c r="KA42" s="102" t="s">
        <v>526</v>
      </c>
      <c r="KC42" s="12"/>
      <c r="KD42" s="15"/>
      <c r="KE42" s="9" t="s">
        <v>453</v>
      </c>
      <c r="KF42" s="102" t="s">
        <v>391</v>
      </c>
      <c r="KG42" s="12"/>
      <c r="KH42" s="12"/>
      <c r="KI42" s="15"/>
      <c r="KJ42" s="9" t="s">
        <v>453</v>
      </c>
      <c r="KK42" s="102" t="s">
        <v>285</v>
      </c>
      <c r="KM42" s="12"/>
      <c r="KN42" s="15"/>
      <c r="KO42" s="9" t="s">
        <v>453</v>
      </c>
      <c r="KP42" s="22" t="s">
        <v>588</v>
      </c>
      <c r="KR42" s="12"/>
      <c r="KS42" s="15"/>
      <c r="KT42" s="9" t="s">
        <v>453</v>
      </c>
      <c r="KU42" s="102" t="s">
        <v>422</v>
      </c>
      <c r="KW42" s="12"/>
      <c r="KX42" s="15"/>
      <c r="KY42" s="9" t="s">
        <v>453</v>
      </c>
      <c r="KZ42" s="102" t="s">
        <v>392</v>
      </c>
      <c r="LB42" s="12"/>
      <c r="LC42" s="15"/>
      <c r="LD42" s="9" t="s">
        <v>453</v>
      </c>
      <c r="LE42" s="102" t="s">
        <v>1190</v>
      </c>
      <c r="LG42" s="12"/>
      <c r="LH42" s="15"/>
      <c r="LI42" s="9" t="s">
        <v>453</v>
      </c>
      <c r="LJ42" s="102" t="s">
        <v>414</v>
      </c>
      <c r="LL42" s="12"/>
      <c r="LM42" s="15"/>
      <c r="LN42" s="9" t="s">
        <v>453</v>
      </c>
      <c r="LO42" s="102" t="s">
        <v>285</v>
      </c>
      <c r="LQ42" s="12"/>
      <c r="LR42" s="15"/>
      <c r="LS42" s="9" t="s">
        <v>453</v>
      </c>
      <c r="LT42" s="102" t="s">
        <v>1173</v>
      </c>
      <c r="LV42" s="12"/>
      <c r="LW42" s="15"/>
      <c r="LX42" s="9" t="s">
        <v>453</v>
      </c>
      <c r="LY42" s="102" t="s">
        <v>421</v>
      </c>
      <c r="MA42" s="12"/>
      <c r="MB42" s="15"/>
      <c r="MC42" s="9" t="s">
        <v>453</v>
      </c>
      <c r="MD42" s="102" t="s">
        <v>683</v>
      </c>
      <c r="MF42" s="12"/>
      <c r="MG42" s="15"/>
      <c r="MH42" s="9" t="s">
        <v>453</v>
      </c>
      <c r="MI42" s="102" t="s">
        <v>365</v>
      </c>
      <c r="MK42" s="12"/>
      <c r="ML42" s="15"/>
      <c r="MM42" s="9" t="s">
        <v>453</v>
      </c>
      <c r="MN42" s="114" t="s">
        <v>717</v>
      </c>
      <c r="MP42" s="12"/>
      <c r="MQ42" s="15"/>
      <c r="MR42" s="9" t="s">
        <v>453</v>
      </c>
      <c r="MS42" s="102" t="s">
        <v>694</v>
      </c>
      <c r="MU42" s="12"/>
      <c r="MV42" s="15"/>
      <c r="MW42" s="9" t="s">
        <v>453</v>
      </c>
      <c r="MX42" s="102" t="s">
        <v>644</v>
      </c>
      <c r="MZ42" s="12"/>
      <c r="NA42" s="15"/>
      <c r="NB42" s="9" t="s">
        <v>453</v>
      </c>
      <c r="NC42" s="102" t="s">
        <v>708</v>
      </c>
      <c r="NE42" s="12"/>
      <c r="NF42" s="15"/>
      <c r="NG42" s="9" t="s">
        <v>453</v>
      </c>
      <c r="NH42" s="102" t="s">
        <v>356</v>
      </c>
      <c r="NJ42" s="12"/>
      <c r="NK42" s="15"/>
      <c r="NL42" s="9" t="s">
        <v>453</v>
      </c>
      <c r="NM42" s="102" t="s">
        <v>717</v>
      </c>
      <c r="NO42" s="12"/>
      <c r="NP42" s="15"/>
      <c r="NQ42" s="9" t="s">
        <v>453</v>
      </c>
      <c r="NR42" s="102" t="s">
        <v>423</v>
      </c>
      <c r="NT42" s="12"/>
      <c r="NU42" s="15"/>
      <c r="NV42" s="9" t="s">
        <v>453</v>
      </c>
      <c r="NW42" s="102" t="s">
        <v>356</v>
      </c>
      <c r="NY42" s="12"/>
      <c r="NZ42" s="15"/>
      <c r="OA42" s="9" t="s">
        <v>453</v>
      </c>
      <c r="OB42" s="102" t="s">
        <v>285</v>
      </c>
      <c r="OD42" s="12"/>
      <c r="OE42" s="15"/>
      <c r="OF42" s="9" t="s">
        <v>453</v>
      </c>
      <c r="OG42" s="102" t="s">
        <v>422</v>
      </c>
      <c r="OI42" s="12"/>
      <c r="OJ42" s="15"/>
      <c r="OK42" s="9" t="s">
        <v>453</v>
      </c>
      <c r="OL42" s="102" t="s">
        <v>717</v>
      </c>
      <c r="ON42" s="12"/>
      <c r="OO42" s="15"/>
      <c r="OP42" s="9" t="s">
        <v>453</v>
      </c>
      <c r="OQ42" s="102" t="s">
        <v>285</v>
      </c>
      <c r="OS42" s="12"/>
      <c r="OT42" s="15"/>
      <c r="OU42" s="9" t="s">
        <v>453</v>
      </c>
      <c r="OV42" s="102" t="s">
        <v>356</v>
      </c>
      <c r="OX42" s="12"/>
      <c r="OY42" s="15"/>
      <c r="OZ42" s="9" t="s">
        <v>453</v>
      </c>
      <c r="PA42" s="22" t="s">
        <v>717</v>
      </c>
      <c r="PC42" s="12"/>
      <c r="PD42" s="15"/>
      <c r="PE42" s="9" t="s">
        <v>453</v>
      </c>
      <c r="PF42" s="102" t="s">
        <v>422</v>
      </c>
      <c r="PH42" s="12"/>
      <c r="PI42" s="15"/>
      <c r="PJ42" s="9" t="s">
        <v>453</v>
      </c>
      <c r="PK42" s="22" t="s">
        <v>363</v>
      </c>
      <c r="PM42" s="12"/>
      <c r="PN42" s="15"/>
      <c r="PO42" s="9" t="s">
        <v>453</v>
      </c>
      <c r="PP42" s="102" t="s">
        <v>423</v>
      </c>
      <c r="PR42" s="12"/>
      <c r="PS42" s="15"/>
      <c r="PT42" s="9" t="s">
        <v>453</v>
      </c>
      <c r="PU42" s="102" t="s">
        <v>391</v>
      </c>
      <c r="PW42" s="12"/>
      <c r="PX42" s="15"/>
      <c r="PY42" s="9" t="s">
        <v>453</v>
      </c>
      <c r="PZ42" s="102" t="s">
        <v>381</v>
      </c>
      <c r="QB42" s="12"/>
      <c r="QC42" s="15"/>
      <c r="QD42" s="9" t="s">
        <v>453</v>
      </c>
      <c r="QE42" s="102" t="s">
        <v>526</v>
      </c>
      <c r="QG42" s="12"/>
      <c r="QH42" s="15"/>
      <c r="QI42" s="9" t="s">
        <v>453</v>
      </c>
      <c r="QJ42" s="102" t="s">
        <v>356</v>
      </c>
      <c r="QL42" s="12"/>
      <c r="QM42" s="15"/>
      <c r="QN42" s="9" t="s">
        <v>453</v>
      </c>
      <c r="QO42" s="102" t="s">
        <v>695</v>
      </c>
      <c r="QQ42" s="12"/>
      <c r="QR42" s="15"/>
      <c r="QS42" s="9" t="s">
        <v>453</v>
      </c>
      <c r="QT42" s="118" t="s">
        <v>422</v>
      </c>
      <c r="QV42" s="12"/>
      <c r="QW42" s="15"/>
      <c r="QX42" s="9" t="s">
        <v>453</v>
      </c>
      <c r="QY42" s="111" t="s">
        <v>348</v>
      </c>
      <c r="RA42" s="12"/>
      <c r="RB42" s="15"/>
      <c r="RC42" s="9" t="s">
        <v>453</v>
      </c>
      <c r="RD42" s="102" t="s">
        <v>381</v>
      </c>
      <c r="RF42" s="12"/>
      <c r="RG42" s="15"/>
      <c r="RH42" s="9" t="s">
        <v>453</v>
      </c>
      <c r="RI42" s="102" t="s">
        <v>598</v>
      </c>
      <c r="RK42" s="12"/>
      <c r="RL42" s="15"/>
      <c r="RM42" s="9" t="s">
        <v>453</v>
      </c>
      <c r="RN42" s="22" t="s">
        <v>717</v>
      </c>
      <c r="RP42" s="12"/>
      <c r="RQ42" s="15"/>
      <c r="RR42" s="9" t="s">
        <v>453</v>
      </c>
      <c r="RS42" s="102" t="s">
        <v>435</v>
      </c>
      <c r="RU42" s="12"/>
      <c r="RV42" s="15"/>
      <c r="RW42" s="9" t="s">
        <v>453</v>
      </c>
      <c r="RX42" s="102" t="s">
        <v>717</v>
      </c>
      <c r="RZ42" s="12"/>
      <c r="SA42" s="15"/>
      <c r="SB42" s="9" t="s">
        <v>453</v>
      </c>
      <c r="SC42" s="117" t="s">
        <v>285</v>
      </c>
      <c r="SE42" s="12"/>
      <c r="SF42" s="15"/>
      <c r="SG42" s="9" t="s">
        <v>453</v>
      </c>
      <c r="SH42" s="102" t="s">
        <v>389</v>
      </c>
      <c r="SJ42" s="12"/>
      <c r="SK42" s="15"/>
      <c r="SL42" s="9" t="s">
        <v>453</v>
      </c>
      <c r="SM42" s="102" t="s">
        <v>363</v>
      </c>
      <c r="SO42" s="12"/>
      <c r="SP42" s="15"/>
      <c r="SQ42" s="9" t="s">
        <v>453</v>
      </c>
      <c r="SR42" s="102" t="s">
        <v>526</v>
      </c>
      <c r="ST42" s="12"/>
      <c r="SU42" s="15"/>
      <c r="SV42" s="9" t="s">
        <v>453</v>
      </c>
      <c r="SW42" s="102" t="s">
        <v>331</v>
      </c>
      <c r="SY42" s="12"/>
      <c r="SZ42" s="15"/>
      <c r="TA42" s="9" t="s">
        <v>453</v>
      </c>
      <c r="TB42" s="102" t="s">
        <v>651</v>
      </c>
      <c r="TD42" s="12"/>
      <c r="TE42" s="15"/>
      <c r="TF42" s="9" t="s">
        <v>453</v>
      </c>
      <c r="TG42" s="102" t="s">
        <v>1190</v>
      </c>
      <c r="TI42" s="12"/>
      <c r="TJ42" s="15"/>
      <c r="TK42" s="9" t="s">
        <v>453</v>
      </c>
      <c r="TL42" s="102" t="s">
        <v>285</v>
      </c>
      <c r="TN42" s="12"/>
      <c r="TO42" s="15"/>
      <c r="TP42" s="9" t="s">
        <v>453</v>
      </c>
      <c r="TQ42" s="102" t="s">
        <v>363</v>
      </c>
      <c r="TS42" s="12"/>
      <c r="TT42" s="15"/>
      <c r="TU42" s="9" t="s">
        <v>453</v>
      </c>
      <c r="TV42" s="102" t="s">
        <v>538</v>
      </c>
      <c r="TX42" s="12"/>
      <c r="TY42" s="15"/>
      <c r="TZ42" s="9" t="s">
        <v>453</v>
      </c>
      <c r="UA42" s="102" t="s">
        <v>363</v>
      </c>
      <c r="UC42" s="12"/>
      <c r="UD42" s="15"/>
      <c r="UE42" s="9" t="s">
        <v>453</v>
      </c>
      <c r="UF42" s="102" t="s">
        <v>285</v>
      </c>
      <c r="UH42" s="12"/>
      <c r="UI42" s="15"/>
      <c r="UJ42" s="9" t="s">
        <v>453</v>
      </c>
      <c r="UK42" s="102" t="s">
        <v>391</v>
      </c>
      <c r="UM42" s="12"/>
      <c r="UN42" s="15"/>
      <c r="UO42" s="9" t="s">
        <v>453</v>
      </c>
      <c r="UP42" s="102" t="s">
        <v>356</v>
      </c>
      <c r="UR42" s="12"/>
      <c r="US42" s="15"/>
      <c r="UT42" s="9" t="s">
        <v>453</v>
      </c>
      <c r="UU42" s="102" t="s">
        <v>423</v>
      </c>
      <c r="UW42" s="12"/>
      <c r="UX42" s="15"/>
      <c r="UY42" s="9" t="s">
        <v>453</v>
      </c>
      <c r="UZ42" s="102" t="s">
        <v>423</v>
      </c>
      <c r="VB42" s="12"/>
      <c r="VC42" s="15"/>
      <c r="VD42" s="9" t="s">
        <v>453</v>
      </c>
      <c r="VE42" s="102" t="s">
        <v>526</v>
      </c>
      <c r="VG42" s="12"/>
      <c r="VH42" s="15"/>
      <c r="VI42" s="9" t="s">
        <v>453</v>
      </c>
      <c r="VJ42" s="102" t="s">
        <v>588</v>
      </c>
      <c r="VL42" s="12"/>
      <c r="VM42" s="15"/>
      <c r="VN42" s="9" t="s">
        <v>453</v>
      </c>
      <c r="VO42" s="102" t="s">
        <v>450</v>
      </c>
      <c r="VQ42" s="12"/>
      <c r="VR42" s="15"/>
      <c r="VS42" s="9" t="s">
        <v>453</v>
      </c>
      <c r="VT42" s="102" t="s">
        <v>363</v>
      </c>
      <c r="VV42" s="12"/>
      <c r="VW42" s="15"/>
      <c r="VX42" s="9" t="s">
        <v>453</v>
      </c>
      <c r="VY42" s="102" t="s">
        <v>588</v>
      </c>
      <c r="WA42" s="12"/>
      <c r="WB42" s="15"/>
      <c r="WC42" s="9" t="s">
        <v>453</v>
      </c>
      <c r="WD42" s="22" t="s">
        <v>717</v>
      </c>
      <c r="WF42" s="12"/>
      <c r="WG42" s="15"/>
      <c r="WH42" s="9" t="s">
        <v>453</v>
      </c>
      <c r="WI42" s="102" t="s">
        <v>487</v>
      </c>
      <c r="WK42" s="12"/>
      <c r="WL42" s="15"/>
      <c r="WM42" s="9" t="s">
        <v>453</v>
      </c>
      <c r="WN42" s="102" t="s">
        <v>588</v>
      </c>
      <c r="WP42" s="12"/>
      <c r="WQ42" s="15"/>
      <c r="WR42" s="9" t="s">
        <v>453</v>
      </c>
      <c r="WS42" s="22" t="s">
        <v>698</v>
      </c>
      <c r="WU42" s="12"/>
      <c r="WV42" s="15"/>
      <c r="WW42" s="9" t="s">
        <v>453</v>
      </c>
      <c r="WX42" s="22" t="s">
        <v>717</v>
      </c>
      <c r="WZ42" s="12"/>
      <c r="XA42" s="15"/>
      <c r="XB42" s="9" t="s">
        <v>453</v>
      </c>
      <c r="XC42" s="102" t="s">
        <v>526</v>
      </c>
      <c r="XE42" s="12"/>
      <c r="XF42" s="15"/>
      <c r="XG42" s="9" t="s">
        <v>453</v>
      </c>
      <c r="XH42" s="102" t="s">
        <v>414</v>
      </c>
      <c r="XJ42" s="12"/>
      <c r="XK42" s="15"/>
      <c r="XL42" s="9" t="s">
        <v>453</v>
      </c>
      <c r="XM42" s="102" t="s">
        <v>717</v>
      </c>
      <c r="XO42" s="12"/>
      <c r="XP42" s="15"/>
      <c r="XQ42" s="9" t="s">
        <v>453</v>
      </c>
      <c r="XR42" s="102" t="s">
        <v>414</v>
      </c>
      <c r="XT42" s="12"/>
      <c r="XU42" s="15"/>
      <c r="XV42" s="9" t="s">
        <v>453</v>
      </c>
      <c r="XW42" s="102" t="s">
        <v>285</v>
      </c>
      <c r="XY42" s="12"/>
      <c r="XZ42" s="15"/>
      <c r="YA42" s="9" t="s">
        <v>453</v>
      </c>
      <c r="YB42" s="102" t="s">
        <v>421</v>
      </c>
      <c r="YD42" s="12"/>
      <c r="YE42" s="15"/>
      <c r="YF42" s="9" t="s">
        <v>453</v>
      </c>
      <c r="YG42" s="102" t="s">
        <v>363</v>
      </c>
      <c r="YI42" s="12"/>
      <c r="YJ42" s="15"/>
      <c r="YK42" s="9" t="s">
        <v>453</v>
      </c>
      <c r="YL42" s="22" t="s">
        <v>423</v>
      </c>
      <c r="YN42" s="12"/>
      <c r="YO42" s="15"/>
      <c r="YP42" s="9" t="s">
        <v>453</v>
      </c>
      <c r="YQ42" s="102" t="s">
        <v>356</v>
      </c>
      <c r="YS42" s="12"/>
      <c r="YT42" s="15"/>
      <c r="YU42" s="9" t="s">
        <v>453</v>
      </c>
      <c r="YV42" s="22" t="s">
        <v>285</v>
      </c>
      <c r="YX42" s="12"/>
      <c r="YY42" s="15"/>
      <c r="YZ42" s="9" t="s">
        <v>453</v>
      </c>
      <c r="ZA42" s="102" t="s">
        <v>395</v>
      </c>
      <c r="ZC42" s="12"/>
      <c r="ZD42" s="15"/>
    </row>
    <row r="43" spans="1:680" s="10" customFormat="1">
      <c r="A43" s="9" t="s">
        <v>457</v>
      </c>
      <c r="B43" s="111" t="s">
        <v>1173</v>
      </c>
      <c r="D43" s="12"/>
      <c r="E43" s="112"/>
      <c r="F43" s="9" t="s">
        <v>457</v>
      </c>
      <c r="G43" s="102" t="s">
        <v>487</v>
      </c>
      <c r="I43" s="12"/>
      <c r="J43" s="112"/>
      <c r="K43" s="9" t="s">
        <v>457</v>
      </c>
      <c r="L43" s="102" t="s">
        <v>381</v>
      </c>
      <c r="N43" s="12"/>
      <c r="O43" s="112"/>
      <c r="P43" s="9" t="s">
        <v>457</v>
      </c>
      <c r="Q43" s="102" t="s">
        <v>588</v>
      </c>
      <c r="S43" s="12"/>
      <c r="T43" s="112"/>
      <c r="U43" s="9" t="s">
        <v>457</v>
      </c>
      <c r="V43" s="102" t="s">
        <v>422</v>
      </c>
      <c r="X43" s="12"/>
      <c r="Y43" s="112"/>
      <c r="Z43" s="9" t="s">
        <v>457</v>
      </c>
      <c r="AA43" s="102" t="s">
        <v>588</v>
      </c>
      <c r="AC43" s="12"/>
      <c r="AD43" s="112"/>
      <c r="AE43" s="9" t="s">
        <v>457</v>
      </c>
      <c r="AF43" s="102" t="s">
        <v>526</v>
      </c>
      <c r="AH43" s="12"/>
      <c r="AI43" s="112"/>
      <c r="AJ43" s="9" t="s">
        <v>457</v>
      </c>
      <c r="AK43" s="102" t="s">
        <v>698</v>
      </c>
      <c r="AM43" s="12"/>
      <c r="AN43" s="112"/>
      <c r="AO43" s="9" t="s">
        <v>457</v>
      </c>
      <c r="AP43" s="102" t="s">
        <v>1173</v>
      </c>
      <c r="AR43" s="12"/>
      <c r="AS43" s="112"/>
      <c r="AT43" s="9" t="s">
        <v>457</v>
      </c>
      <c r="AU43" s="102" t="s">
        <v>1265</v>
      </c>
      <c r="AW43" s="12"/>
      <c r="AX43" s="112"/>
      <c r="AY43" s="9" t="s">
        <v>457</v>
      </c>
      <c r="AZ43" s="102" t="s">
        <v>717</v>
      </c>
      <c r="BB43" s="12"/>
      <c r="BC43" s="112"/>
      <c r="BD43" s="9" t="s">
        <v>457</v>
      </c>
      <c r="BE43" s="102" t="s">
        <v>683</v>
      </c>
      <c r="BG43" s="12"/>
      <c r="BH43" s="112"/>
      <c r="BI43" s="9" t="s">
        <v>457</v>
      </c>
      <c r="BJ43" s="102" t="s">
        <v>348</v>
      </c>
      <c r="BL43" s="12"/>
      <c r="BM43" s="112"/>
      <c r="BN43" s="9" t="s">
        <v>457</v>
      </c>
      <c r="BO43" s="102" t="s">
        <v>422</v>
      </c>
      <c r="BQ43" s="12"/>
      <c r="BR43" s="112"/>
      <c r="BS43" s="9" t="s">
        <v>457</v>
      </c>
      <c r="BT43" s="102" t="s">
        <v>588</v>
      </c>
      <c r="BV43" s="12"/>
      <c r="BW43" s="112"/>
      <c r="BX43" s="9" t="s">
        <v>457</v>
      </c>
      <c r="BY43" s="102" t="s">
        <v>422</v>
      </c>
      <c r="CA43" s="12"/>
      <c r="CB43" s="112"/>
      <c r="CC43" s="9" t="s">
        <v>457</v>
      </c>
      <c r="CD43" s="102" t="s">
        <v>588</v>
      </c>
      <c r="CF43" s="12"/>
      <c r="CG43" s="112"/>
      <c r="CH43" s="9" t="s">
        <v>457</v>
      </c>
      <c r="CI43" s="102" t="s">
        <v>1173</v>
      </c>
      <c r="CK43" s="12"/>
      <c r="CL43" s="112"/>
      <c r="CM43" s="9" t="s">
        <v>457</v>
      </c>
      <c r="CN43" s="102" t="s">
        <v>356</v>
      </c>
      <c r="CP43" s="12"/>
      <c r="CQ43" s="112"/>
      <c r="CR43" s="9" t="s">
        <v>457</v>
      </c>
      <c r="CS43" s="102" t="s">
        <v>588</v>
      </c>
      <c r="CU43" s="12"/>
      <c r="CV43" s="112"/>
      <c r="CW43" s="9" t="s">
        <v>457</v>
      </c>
      <c r="CX43" s="102" t="s">
        <v>356</v>
      </c>
      <c r="CZ43" s="12"/>
      <c r="DA43" s="112"/>
      <c r="DB43" s="9" t="s">
        <v>457</v>
      </c>
      <c r="DC43" s="102" t="s">
        <v>363</v>
      </c>
      <c r="DE43" s="12"/>
      <c r="DF43" s="112"/>
      <c r="DG43" s="9" t="s">
        <v>457</v>
      </c>
      <c r="DH43" s="102" t="s">
        <v>285</v>
      </c>
      <c r="DJ43" s="12"/>
      <c r="DK43" s="112"/>
      <c r="DL43" s="9" t="s">
        <v>457</v>
      </c>
      <c r="DM43" s="102" t="s">
        <v>588</v>
      </c>
      <c r="DO43" s="12"/>
      <c r="DP43" s="112"/>
      <c r="DQ43" s="9" t="s">
        <v>457</v>
      </c>
      <c r="DR43" s="102" t="s">
        <v>508</v>
      </c>
      <c r="DT43" s="12"/>
      <c r="DU43" s="112"/>
      <c r="DV43" s="9" t="s">
        <v>457</v>
      </c>
      <c r="DW43" s="102" t="s">
        <v>717</v>
      </c>
      <c r="DY43" s="12"/>
      <c r="DZ43" s="112"/>
      <c r="EA43" s="9" t="s">
        <v>457</v>
      </c>
      <c r="EB43" s="102" t="s">
        <v>395</v>
      </c>
      <c r="ED43" s="12"/>
      <c r="EE43" s="112"/>
      <c r="EF43" s="9" t="s">
        <v>457</v>
      </c>
      <c r="EG43" s="102" t="s">
        <v>348</v>
      </c>
      <c r="EI43" s="12"/>
      <c r="EJ43" s="112"/>
      <c r="EK43" s="9" t="s">
        <v>457</v>
      </c>
      <c r="EL43" s="102" t="s">
        <v>717</v>
      </c>
      <c r="EN43" s="12"/>
      <c r="EO43" s="112"/>
      <c r="EP43" s="9" t="s">
        <v>457</v>
      </c>
      <c r="EQ43" s="102" t="s">
        <v>1173</v>
      </c>
      <c r="ES43" s="12"/>
      <c r="ET43" s="112"/>
      <c r="EU43" s="9" t="s">
        <v>457</v>
      </c>
      <c r="EV43" s="102" t="s">
        <v>1173</v>
      </c>
      <c r="EX43" s="12"/>
      <c r="EY43" s="112"/>
      <c r="EZ43" s="9" t="s">
        <v>457</v>
      </c>
      <c r="FA43" s="102" t="s">
        <v>356</v>
      </c>
      <c r="FC43" s="12"/>
      <c r="FD43" s="112"/>
      <c r="FE43" s="9" t="s">
        <v>457</v>
      </c>
      <c r="FF43" s="102" t="s">
        <v>423</v>
      </c>
      <c r="FH43" s="12"/>
      <c r="FI43" s="112"/>
      <c r="FJ43" s="9" t="s">
        <v>457</v>
      </c>
      <c r="FK43" s="102" t="s">
        <v>421</v>
      </c>
      <c r="FM43" s="12"/>
      <c r="FN43" s="112"/>
      <c r="FO43" s="9" t="s">
        <v>457</v>
      </c>
      <c r="FP43" s="102" t="s">
        <v>363</v>
      </c>
      <c r="FR43" s="12"/>
      <c r="FS43" s="112"/>
      <c r="FT43" s="9" t="s">
        <v>457</v>
      </c>
      <c r="FU43" s="102" t="s">
        <v>348</v>
      </c>
      <c r="FW43" s="12"/>
      <c r="FX43" s="112"/>
      <c r="FY43" s="9" t="s">
        <v>457</v>
      </c>
      <c r="FZ43" s="102" t="s">
        <v>422</v>
      </c>
      <c r="GB43" s="12"/>
      <c r="GC43" s="112"/>
      <c r="GD43" s="9" t="s">
        <v>457</v>
      </c>
      <c r="GE43" s="102" t="s">
        <v>285</v>
      </c>
      <c r="GG43" s="12"/>
      <c r="GH43" s="112"/>
      <c r="GI43" s="9" t="s">
        <v>457</v>
      </c>
      <c r="GJ43" s="102" t="s">
        <v>363</v>
      </c>
      <c r="GL43" s="12"/>
      <c r="GM43" s="112"/>
      <c r="GN43" s="9" t="s">
        <v>457</v>
      </c>
      <c r="GO43" s="102" t="s">
        <v>598</v>
      </c>
      <c r="GQ43" s="12"/>
      <c r="GR43" s="112"/>
      <c r="GS43" s="9" t="s">
        <v>457</v>
      </c>
      <c r="GT43" s="102" t="s">
        <v>414</v>
      </c>
      <c r="GV43" s="12"/>
      <c r="GW43" s="112"/>
      <c r="GX43" s="9" t="s">
        <v>457</v>
      </c>
      <c r="GY43" s="102" t="s">
        <v>363</v>
      </c>
      <c r="HA43" s="12"/>
      <c r="HB43" s="112"/>
      <c r="HC43" s="9" t="s">
        <v>457</v>
      </c>
      <c r="HD43" s="22" t="s">
        <v>695</v>
      </c>
      <c r="HF43" s="12"/>
      <c r="HG43" s="112"/>
      <c r="HH43" s="9" t="s">
        <v>457</v>
      </c>
      <c r="HI43" s="102" t="s">
        <v>422</v>
      </c>
      <c r="HK43" s="12"/>
      <c r="HL43" s="112"/>
      <c r="HM43" s="9" t="s">
        <v>457</v>
      </c>
      <c r="HN43" s="102" t="s">
        <v>695</v>
      </c>
      <c r="HP43" s="12"/>
      <c r="HQ43" s="112"/>
      <c r="HR43" s="9" t="s">
        <v>457</v>
      </c>
      <c r="HS43" s="111" t="s">
        <v>487</v>
      </c>
      <c r="HU43" s="12"/>
      <c r="HV43" s="112"/>
      <c r="HW43" s="9" t="s">
        <v>457</v>
      </c>
      <c r="HX43" s="102" t="s">
        <v>683</v>
      </c>
      <c r="HZ43" s="12"/>
      <c r="IA43" s="112"/>
      <c r="IB43" s="9" t="s">
        <v>457</v>
      </c>
      <c r="IC43" s="102" t="s">
        <v>392</v>
      </c>
      <c r="IE43" s="12"/>
      <c r="IF43" s="112"/>
      <c r="IG43" s="9" t="s">
        <v>457</v>
      </c>
      <c r="IH43" s="102" t="s">
        <v>508</v>
      </c>
      <c r="IJ43" s="12"/>
      <c r="IK43" s="112"/>
      <c r="IL43" s="9" t="s">
        <v>457</v>
      </c>
      <c r="IM43" s="102" t="s">
        <v>392</v>
      </c>
      <c r="IO43" s="12"/>
      <c r="IP43" s="15"/>
      <c r="IQ43" s="9" t="s">
        <v>457</v>
      </c>
      <c r="IR43" s="102" t="s">
        <v>356</v>
      </c>
      <c r="IT43" s="12"/>
      <c r="IU43" s="15"/>
      <c r="IV43" s="9" t="s">
        <v>457</v>
      </c>
      <c r="IW43" s="102" t="s">
        <v>588</v>
      </c>
      <c r="IY43" s="12"/>
      <c r="IZ43" s="15"/>
      <c r="JA43" s="9" t="s">
        <v>457</v>
      </c>
      <c r="JB43" s="102" t="s">
        <v>588</v>
      </c>
      <c r="JD43" s="12"/>
      <c r="JE43" s="15"/>
      <c r="JF43" s="9" t="s">
        <v>457</v>
      </c>
      <c r="JG43" s="102" t="s">
        <v>550</v>
      </c>
      <c r="JI43" s="12"/>
      <c r="JJ43" s="15"/>
      <c r="JK43" s="9" t="s">
        <v>457</v>
      </c>
      <c r="JL43" s="102" t="s">
        <v>331</v>
      </c>
      <c r="JN43" s="12"/>
      <c r="JO43" s="15"/>
      <c r="JP43" s="9" t="s">
        <v>457</v>
      </c>
      <c r="JQ43" s="102" t="s">
        <v>447</v>
      </c>
      <c r="JS43" s="12"/>
      <c r="JT43" s="15"/>
      <c r="JU43" s="9" t="s">
        <v>457</v>
      </c>
      <c r="JV43" s="102" t="s">
        <v>421</v>
      </c>
      <c r="JX43" s="12"/>
      <c r="JY43" s="15"/>
      <c r="JZ43" s="9" t="s">
        <v>457</v>
      </c>
      <c r="KA43" s="102" t="s">
        <v>422</v>
      </c>
      <c r="KC43" s="12"/>
      <c r="KD43" s="15"/>
      <c r="KE43" s="9" t="s">
        <v>457</v>
      </c>
      <c r="KF43" s="102" t="s">
        <v>285</v>
      </c>
      <c r="KG43" s="12"/>
      <c r="KH43" s="12"/>
      <c r="KI43" s="15"/>
      <c r="KJ43" s="9" t="s">
        <v>457</v>
      </c>
      <c r="KK43" s="102" t="s">
        <v>485</v>
      </c>
      <c r="KM43" s="12"/>
      <c r="KN43" s="15"/>
      <c r="KO43" s="9" t="s">
        <v>457</v>
      </c>
      <c r="KP43" s="22" t="s">
        <v>285</v>
      </c>
      <c r="KR43" s="12"/>
      <c r="KS43" s="15"/>
      <c r="KT43" s="9" t="s">
        <v>457</v>
      </c>
      <c r="KU43" s="102" t="s">
        <v>550</v>
      </c>
      <c r="KW43" s="12"/>
      <c r="KX43" s="15"/>
      <c r="KY43" s="9" t="s">
        <v>457</v>
      </c>
      <c r="KZ43" s="102" t="s">
        <v>344</v>
      </c>
      <c r="LB43" s="12"/>
      <c r="LC43" s="15"/>
      <c r="LD43" s="9" t="s">
        <v>457</v>
      </c>
      <c r="LE43" s="102" t="s">
        <v>285</v>
      </c>
      <c r="LG43" s="12"/>
      <c r="LH43" s="15"/>
      <c r="LI43" s="9" t="s">
        <v>457</v>
      </c>
      <c r="LJ43" s="102" t="s">
        <v>438</v>
      </c>
      <c r="LL43" s="12"/>
      <c r="LM43" s="15"/>
      <c r="LN43" s="9" t="s">
        <v>457</v>
      </c>
      <c r="LO43" s="102" t="s">
        <v>508</v>
      </c>
      <c r="LQ43" s="12"/>
      <c r="LR43" s="15"/>
      <c r="LS43" s="9" t="s">
        <v>457</v>
      </c>
      <c r="LT43" s="102" t="s">
        <v>538</v>
      </c>
      <c r="LV43" s="12"/>
      <c r="LW43" s="15"/>
      <c r="LX43" s="9" t="s">
        <v>457</v>
      </c>
      <c r="LY43" s="102" t="s">
        <v>487</v>
      </c>
      <c r="MA43" s="12"/>
      <c r="MB43" s="15"/>
      <c r="MC43" s="9" t="s">
        <v>457</v>
      </c>
      <c r="MD43" s="102" t="s">
        <v>421</v>
      </c>
      <c r="MF43" s="12"/>
      <c r="MG43" s="15"/>
      <c r="MH43" s="9" t="s">
        <v>457</v>
      </c>
      <c r="MI43" s="102" t="s">
        <v>450</v>
      </c>
      <c r="MK43" s="12"/>
      <c r="ML43" s="15"/>
      <c r="MM43" s="9" t="s">
        <v>457</v>
      </c>
      <c r="MN43" s="114" t="s">
        <v>435</v>
      </c>
      <c r="MP43" s="12"/>
      <c r="MQ43" s="15"/>
      <c r="MR43" s="9" t="s">
        <v>457</v>
      </c>
      <c r="MS43" s="102" t="s">
        <v>498</v>
      </c>
      <c r="MU43" s="12"/>
      <c r="MV43" s="15"/>
      <c r="MW43" s="9" t="s">
        <v>457</v>
      </c>
      <c r="MX43" s="102" t="s">
        <v>363</v>
      </c>
      <c r="MZ43" s="12"/>
      <c r="NA43" s="15"/>
      <c r="NB43" s="9" t="s">
        <v>457</v>
      </c>
      <c r="NC43" s="102" t="s">
        <v>285</v>
      </c>
      <c r="NE43" s="12"/>
      <c r="NF43" s="15"/>
      <c r="NG43" s="9" t="s">
        <v>457</v>
      </c>
      <c r="NH43" s="102" t="s">
        <v>381</v>
      </c>
      <c r="NJ43" s="12"/>
      <c r="NK43" s="15"/>
      <c r="NL43" s="9" t="s">
        <v>457</v>
      </c>
      <c r="NM43" s="102" t="s">
        <v>392</v>
      </c>
      <c r="NO43" s="12"/>
      <c r="NP43" s="15"/>
      <c r="NQ43" s="9" t="s">
        <v>457</v>
      </c>
      <c r="NR43" s="102" t="s">
        <v>363</v>
      </c>
      <c r="NT43" s="12"/>
      <c r="NU43" s="15"/>
      <c r="NV43" s="9" t="s">
        <v>457</v>
      </c>
      <c r="NW43" s="102" t="s">
        <v>598</v>
      </c>
      <c r="NY43" s="12"/>
      <c r="NZ43" s="15"/>
      <c r="OA43" s="9" t="s">
        <v>457</v>
      </c>
      <c r="OB43" s="102" t="s">
        <v>1173</v>
      </c>
      <c r="OD43" s="12"/>
      <c r="OE43" s="15"/>
      <c r="OF43" s="9" t="s">
        <v>457</v>
      </c>
      <c r="OG43" s="102" t="s">
        <v>348</v>
      </c>
      <c r="OI43" s="12"/>
      <c r="OJ43" s="15"/>
      <c r="OK43" s="9" t="s">
        <v>457</v>
      </c>
      <c r="OL43" s="102" t="s">
        <v>392</v>
      </c>
      <c r="ON43" s="12"/>
      <c r="OO43" s="15"/>
      <c r="OP43" s="9" t="s">
        <v>457</v>
      </c>
      <c r="OQ43" s="102" t="s">
        <v>423</v>
      </c>
      <c r="OS43" s="12"/>
      <c r="OT43" s="15"/>
      <c r="OU43" s="9" t="s">
        <v>457</v>
      </c>
      <c r="OV43" s="102" t="s">
        <v>526</v>
      </c>
      <c r="OX43" s="12"/>
      <c r="OY43" s="15"/>
      <c r="OZ43" s="9" t="s">
        <v>457</v>
      </c>
      <c r="PA43" s="22" t="s">
        <v>588</v>
      </c>
      <c r="PC43" s="12"/>
      <c r="PD43" s="15"/>
      <c r="PE43" s="9" t="s">
        <v>457</v>
      </c>
      <c r="PF43" s="102" t="s">
        <v>1173</v>
      </c>
      <c r="PH43" s="12"/>
      <c r="PI43" s="15"/>
      <c r="PJ43" s="9" t="s">
        <v>457</v>
      </c>
      <c r="PK43" s="22" t="s">
        <v>422</v>
      </c>
      <c r="PM43" s="12"/>
      <c r="PN43" s="15"/>
      <c r="PO43" s="9" t="s">
        <v>457</v>
      </c>
      <c r="PP43" s="102" t="s">
        <v>717</v>
      </c>
      <c r="PR43" s="12"/>
      <c r="PS43" s="15"/>
      <c r="PT43" s="9" t="s">
        <v>457</v>
      </c>
      <c r="PU43" s="102" t="s">
        <v>526</v>
      </c>
      <c r="PW43" s="12"/>
      <c r="PX43" s="15"/>
      <c r="PY43" s="9" t="s">
        <v>457</v>
      </c>
      <c r="PZ43" s="102" t="s">
        <v>392</v>
      </c>
      <c r="QB43" s="12"/>
      <c r="QC43" s="15"/>
      <c r="QD43" s="9" t="s">
        <v>457</v>
      </c>
      <c r="QE43" s="102" t="s">
        <v>588</v>
      </c>
      <c r="QG43" s="12"/>
      <c r="QH43" s="15"/>
      <c r="QI43" s="9" t="s">
        <v>457</v>
      </c>
      <c r="QJ43" s="102" t="s">
        <v>391</v>
      </c>
      <c r="QL43" s="12"/>
      <c r="QM43" s="15"/>
      <c r="QN43" s="9" t="s">
        <v>457</v>
      </c>
      <c r="QO43" s="102" t="s">
        <v>1173</v>
      </c>
      <c r="QQ43" s="12"/>
      <c r="QR43" s="15"/>
      <c r="QS43" s="9" t="s">
        <v>457</v>
      </c>
      <c r="QT43" s="118" t="s">
        <v>698</v>
      </c>
      <c r="QV43" s="12"/>
      <c r="QW43" s="15"/>
      <c r="QX43" s="9" t="s">
        <v>457</v>
      </c>
      <c r="QY43" s="111" t="s">
        <v>1173</v>
      </c>
      <c r="RA43" s="12"/>
      <c r="RB43" s="15"/>
      <c r="RC43" s="9" t="s">
        <v>457</v>
      </c>
      <c r="RD43" s="102" t="s">
        <v>395</v>
      </c>
      <c r="RF43" s="12"/>
      <c r="RG43" s="15"/>
      <c r="RH43" s="9" t="s">
        <v>457</v>
      </c>
      <c r="RI43" s="102" t="s">
        <v>523</v>
      </c>
      <c r="RK43" s="12"/>
      <c r="RL43" s="15"/>
      <c r="RM43" s="9" t="s">
        <v>457</v>
      </c>
      <c r="RN43" s="22" t="s">
        <v>392</v>
      </c>
      <c r="RP43" s="12"/>
      <c r="RQ43" s="15"/>
      <c r="RR43" s="9" t="s">
        <v>457</v>
      </c>
      <c r="RS43" s="102" t="s">
        <v>391</v>
      </c>
      <c r="RU43" s="12"/>
      <c r="RV43" s="15"/>
      <c r="RW43" s="9" t="s">
        <v>457</v>
      </c>
      <c r="RX43" s="102" t="s">
        <v>381</v>
      </c>
      <c r="RZ43" s="12"/>
      <c r="SA43" s="15"/>
      <c r="SB43" s="9" t="s">
        <v>457</v>
      </c>
      <c r="SC43" s="117" t="s">
        <v>717</v>
      </c>
      <c r="SE43" s="12"/>
      <c r="SF43" s="15"/>
      <c r="SG43" s="9" t="s">
        <v>457</v>
      </c>
      <c r="SH43" s="102" t="s">
        <v>487</v>
      </c>
      <c r="SJ43" s="12"/>
      <c r="SK43" s="15"/>
      <c r="SL43" s="9" t="s">
        <v>457</v>
      </c>
      <c r="SM43" s="102" t="s">
        <v>421</v>
      </c>
      <c r="SO43" s="12"/>
      <c r="SP43" s="15"/>
      <c r="SQ43" s="9" t="s">
        <v>457</v>
      </c>
      <c r="SR43" s="102" t="s">
        <v>651</v>
      </c>
      <c r="ST43" s="12"/>
      <c r="SU43" s="15"/>
      <c r="SV43" s="9" t="s">
        <v>457</v>
      </c>
      <c r="SW43" s="102" t="s">
        <v>395</v>
      </c>
      <c r="SY43" s="12"/>
      <c r="SZ43" s="15"/>
      <c r="TA43" s="9" t="s">
        <v>457</v>
      </c>
      <c r="TB43" s="102" t="s">
        <v>365</v>
      </c>
      <c r="TD43" s="12"/>
      <c r="TE43" s="15"/>
      <c r="TF43" s="9" t="s">
        <v>457</v>
      </c>
      <c r="TG43" s="102" t="s">
        <v>285</v>
      </c>
      <c r="TI43" s="12"/>
      <c r="TJ43" s="15"/>
      <c r="TK43" s="9" t="s">
        <v>457</v>
      </c>
      <c r="TL43" s="102" t="s">
        <v>356</v>
      </c>
      <c r="TN43" s="12"/>
      <c r="TO43" s="15"/>
      <c r="TP43" s="9" t="s">
        <v>457</v>
      </c>
      <c r="TQ43" s="102" t="s">
        <v>421</v>
      </c>
      <c r="TS43" s="12"/>
      <c r="TT43" s="15"/>
      <c r="TU43" s="9" t="s">
        <v>457</v>
      </c>
      <c r="TV43" s="102" t="s">
        <v>331</v>
      </c>
      <c r="TX43" s="12"/>
      <c r="TY43" s="15"/>
      <c r="TZ43" s="9" t="s">
        <v>457</v>
      </c>
      <c r="UA43" s="102" t="s">
        <v>1190</v>
      </c>
      <c r="UC43" s="12"/>
      <c r="UD43" s="15"/>
      <c r="UE43" s="9" t="s">
        <v>457</v>
      </c>
      <c r="UF43" s="102" t="s">
        <v>381</v>
      </c>
      <c r="UH43" s="12"/>
      <c r="UI43" s="15"/>
      <c r="UJ43" s="9" t="s">
        <v>457</v>
      </c>
      <c r="UK43" s="102" t="s">
        <v>392</v>
      </c>
      <c r="UM43" s="12"/>
      <c r="UN43" s="15"/>
      <c r="UO43" s="9" t="s">
        <v>457</v>
      </c>
      <c r="UP43" s="102" t="s">
        <v>381</v>
      </c>
      <c r="UR43" s="12"/>
      <c r="US43" s="15"/>
      <c r="UT43" s="9" t="s">
        <v>457</v>
      </c>
      <c r="UU43" s="102" t="s">
        <v>422</v>
      </c>
      <c r="UW43" s="12"/>
      <c r="UX43" s="15"/>
      <c r="UY43" s="9" t="s">
        <v>457</v>
      </c>
      <c r="UZ43" s="102" t="s">
        <v>698</v>
      </c>
      <c r="VB43" s="12"/>
      <c r="VC43" s="15"/>
      <c r="VD43" s="9" t="s">
        <v>457</v>
      </c>
      <c r="VE43" s="102" t="s">
        <v>381</v>
      </c>
      <c r="VG43" s="12"/>
      <c r="VH43" s="15"/>
      <c r="VI43" s="9" t="s">
        <v>457</v>
      </c>
      <c r="VJ43" s="102" t="s">
        <v>389</v>
      </c>
      <c r="VL43" s="12"/>
      <c r="VM43" s="15"/>
      <c r="VN43" s="9" t="s">
        <v>457</v>
      </c>
      <c r="VO43" s="102" t="s">
        <v>381</v>
      </c>
      <c r="VQ43" s="12"/>
      <c r="VR43" s="15"/>
      <c r="VS43" s="9" t="s">
        <v>457</v>
      </c>
      <c r="VT43" s="102" t="s">
        <v>285</v>
      </c>
      <c r="VV43" s="12"/>
      <c r="VW43" s="15"/>
      <c r="VX43" s="9" t="s">
        <v>457</v>
      </c>
      <c r="VY43" s="102" t="s">
        <v>487</v>
      </c>
      <c r="WA43" s="12"/>
      <c r="WB43" s="15"/>
      <c r="WC43" s="9" t="s">
        <v>457</v>
      </c>
      <c r="WD43" s="22" t="s">
        <v>389</v>
      </c>
      <c r="WF43" s="12"/>
      <c r="WG43" s="15"/>
      <c r="WH43" s="9" t="s">
        <v>457</v>
      </c>
      <c r="WI43" s="102" t="s">
        <v>644</v>
      </c>
      <c r="WK43" s="12"/>
      <c r="WL43" s="15"/>
      <c r="WM43" s="9" t="s">
        <v>457</v>
      </c>
      <c r="WN43" s="102" t="s">
        <v>331</v>
      </c>
      <c r="WP43" s="12"/>
      <c r="WQ43" s="15"/>
      <c r="WR43" s="9" t="s">
        <v>457</v>
      </c>
      <c r="WS43" s="22" t="s">
        <v>285</v>
      </c>
      <c r="WU43" s="12"/>
      <c r="WV43" s="15"/>
      <c r="WW43" s="9" t="s">
        <v>457</v>
      </c>
      <c r="WX43" s="22" t="s">
        <v>506</v>
      </c>
      <c r="WZ43" s="12"/>
      <c r="XA43" s="15"/>
      <c r="XB43" s="9" t="s">
        <v>457</v>
      </c>
      <c r="XC43" s="102" t="s">
        <v>356</v>
      </c>
      <c r="XE43" s="12"/>
      <c r="XF43" s="15"/>
      <c r="XG43" s="9" t="s">
        <v>457</v>
      </c>
      <c r="XH43" s="102" t="s">
        <v>381</v>
      </c>
      <c r="XJ43" s="12"/>
      <c r="XK43" s="15"/>
      <c r="XL43" s="9" t="s">
        <v>457</v>
      </c>
      <c r="XM43" s="102" t="s">
        <v>356</v>
      </c>
      <c r="XO43" s="12"/>
      <c r="XP43" s="15"/>
      <c r="XQ43" s="9" t="s">
        <v>457</v>
      </c>
      <c r="XR43" s="102" t="s">
        <v>538</v>
      </c>
      <c r="XT43" s="12"/>
      <c r="XU43" s="15"/>
      <c r="XV43" s="9" t="s">
        <v>457</v>
      </c>
      <c r="XW43" s="102" t="s">
        <v>487</v>
      </c>
      <c r="XY43" s="12"/>
      <c r="XZ43" s="15"/>
      <c r="YA43" s="9" t="s">
        <v>457</v>
      </c>
      <c r="YB43" s="102" t="s">
        <v>344</v>
      </c>
      <c r="YD43" s="12"/>
      <c r="YE43" s="15"/>
      <c r="YF43" s="9" t="s">
        <v>457</v>
      </c>
      <c r="YG43" s="102" t="s">
        <v>356</v>
      </c>
      <c r="YI43" s="12"/>
      <c r="YJ43" s="15"/>
      <c r="YK43" s="9" t="s">
        <v>457</v>
      </c>
      <c r="YL43" s="22" t="s">
        <v>356</v>
      </c>
      <c r="YN43" s="12"/>
      <c r="YO43" s="15"/>
      <c r="YP43" s="9" t="s">
        <v>457</v>
      </c>
      <c r="YQ43" s="102" t="s">
        <v>421</v>
      </c>
      <c r="YS43" s="12"/>
      <c r="YT43" s="15"/>
      <c r="YU43" s="9" t="s">
        <v>457</v>
      </c>
      <c r="YV43" s="22" t="s">
        <v>717</v>
      </c>
      <c r="YX43" s="12"/>
      <c r="YY43" s="15"/>
      <c r="YZ43" s="9" t="s">
        <v>457</v>
      </c>
      <c r="ZA43" s="102" t="s">
        <v>435</v>
      </c>
      <c r="ZC43" s="12"/>
      <c r="ZD43" s="15"/>
    </row>
    <row r="44" spans="1:680" s="10" customFormat="1">
      <c r="A44" s="9" t="s">
        <v>461</v>
      </c>
      <c r="B44" s="111" t="s">
        <v>695</v>
      </c>
      <c r="D44" s="12"/>
      <c r="E44" s="112"/>
      <c r="F44" s="9" t="s">
        <v>461</v>
      </c>
      <c r="G44" s="102" t="s">
        <v>422</v>
      </c>
      <c r="I44" s="12"/>
      <c r="J44" s="112"/>
      <c r="K44" s="9" t="s">
        <v>461</v>
      </c>
      <c r="L44" s="102" t="s">
        <v>1173</v>
      </c>
      <c r="N44" s="12"/>
      <c r="O44" s="112"/>
      <c r="P44" s="9" t="s">
        <v>461</v>
      </c>
      <c r="Q44" s="102" t="s">
        <v>422</v>
      </c>
      <c r="S44" s="12"/>
      <c r="T44" s="112"/>
      <c r="U44" s="9" t="s">
        <v>461</v>
      </c>
      <c r="V44" s="102" t="s">
        <v>695</v>
      </c>
      <c r="X44" s="12"/>
      <c r="Y44" s="112"/>
      <c r="Z44" s="9" t="s">
        <v>461</v>
      </c>
      <c r="AA44" s="102" t="s">
        <v>717</v>
      </c>
      <c r="AC44" s="12"/>
      <c r="AD44" s="112"/>
      <c r="AE44" s="9" t="s">
        <v>461</v>
      </c>
      <c r="AF44" s="102" t="s">
        <v>422</v>
      </c>
      <c r="AH44" s="12"/>
      <c r="AI44" s="112"/>
      <c r="AJ44" s="9" t="s">
        <v>461</v>
      </c>
      <c r="AK44" s="102" t="s">
        <v>285</v>
      </c>
      <c r="AM44" s="12"/>
      <c r="AN44" s="112"/>
      <c r="AO44" s="9" t="s">
        <v>461</v>
      </c>
      <c r="AP44" s="102" t="s">
        <v>356</v>
      </c>
      <c r="AR44" s="12"/>
      <c r="AS44" s="112"/>
      <c r="AT44" s="9" t="s">
        <v>461</v>
      </c>
      <c r="AU44" s="102" t="s">
        <v>717</v>
      </c>
      <c r="AW44" s="12"/>
      <c r="AX44" s="112"/>
      <c r="AY44" s="9" t="s">
        <v>461</v>
      </c>
      <c r="AZ44" s="102" t="s">
        <v>695</v>
      </c>
      <c r="BB44" s="12"/>
      <c r="BC44" s="112"/>
      <c r="BD44" s="9" t="s">
        <v>461</v>
      </c>
      <c r="BE44" s="102" t="s">
        <v>421</v>
      </c>
      <c r="BG44" s="12"/>
      <c r="BH44" s="112"/>
      <c r="BI44" s="9" t="s">
        <v>461</v>
      </c>
      <c r="BJ44" s="102" t="s">
        <v>1173</v>
      </c>
      <c r="BL44" s="12"/>
      <c r="BM44" s="112"/>
      <c r="BN44" s="9" t="s">
        <v>461</v>
      </c>
      <c r="BO44" s="102" t="s">
        <v>356</v>
      </c>
      <c r="BQ44" s="12"/>
      <c r="BR44" s="112"/>
      <c r="BS44" s="9" t="s">
        <v>461</v>
      </c>
      <c r="BT44" s="102" t="s">
        <v>421</v>
      </c>
      <c r="BV44" s="12"/>
      <c r="BW44" s="112"/>
      <c r="BX44" s="9" t="s">
        <v>461</v>
      </c>
      <c r="BY44" s="102" t="s">
        <v>1190</v>
      </c>
      <c r="CA44" s="12"/>
      <c r="CB44" s="112"/>
      <c r="CC44" s="9" t="s">
        <v>461</v>
      </c>
      <c r="CD44" s="102" t="s">
        <v>506</v>
      </c>
      <c r="CF44" s="12"/>
      <c r="CG44" s="112"/>
      <c r="CH44" s="9" t="s">
        <v>461</v>
      </c>
      <c r="CI44" s="102" t="s">
        <v>598</v>
      </c>
      <c r="CK44" s="12"/>
      <c r="CL44" s="112"/>
      <c r="CM44" s="9" t="s">
        <v>461</v>
      </c>
      <c r="CN44" s="102" t="s">
        <v>588</v>
      </c>
      <c r="CP44" s="12"/>
      <c r="CQ44" s="112"/>
      <c r="CR44" s="9" t="s">
        <v>461</v>
      </c>
      <c r="CS44" s="102" t="s">
        <v>421</v>
      </c>
      <c r="CU44" s="12"/>
      <c r="CV44" s="112"/>
      <c r="CW44" s="9" t="s">
        <v>461</v>
      </c>
      <c r="CX44" s="102" t="s">
        <v>389</v>
      </c>
      <c r="CZ44" s="12"/>
      <c r="DA44" s="112"/>
      <c r="DB44" s="9" t="s">
        <v>461</v>
      </c>
      <c r="DC44" s="102" t="s">
        <v>422</v>
      </c>
      <c r="DE44" s="12"/>
      <c r="DF44" s="112"/>
      <c r="DG44" s="9" t="s">
        <v>461</v>
      </c>
      <c r="DH44" s="102" t="s">
        <v>447</v>
      </c>
      <c r="DJ44" s="12"/>
      <c r="DK44" s="112"/>
      <c r="DL44" s="9" t="s">
        <v>461</v>
      </c>
      <c r="DM44" s="102" t="s">
        <v>526</v>
      </c>
      <c r="DO44" s="12"/>
      <c r="DP44" s="112"/>
      <c r="DQ44" s="9" t="s">
        <v>461</v>
      </c>
      <c r="DR44" s="102" t="s">
        <v>598</v>
      </c>
      <c r="DT44" s="12"/>
      <c r="DU44" s="112"/>
      <c r="DV44" s="9" t="s">
        <v>461</v>
      </c>
      <c r="DW44" s="102" t="s">
        <v>506</v>
      </c>
      <c r="DY44" s="12"/>
      <c r="DZ44" s="112"/>
      <c r="EA44" s="9" t="s">
        <v>461</v>
      </c>
      <c r="EB44" s="102" t="s">
        <v>423</v>
      </c>
      <c r="ED44" s="12"/>
      <c r="EE44" s="112"/>
      <c r="EF44" s="9" t="s">
        <v>461</v>
      </c>
      <c r="EG44" s="102" t="s">
        <v>717</v>
      </c>
      <c r="EI44" s="12"/>
      <c r="EJ44" s="112"/>
      <c r="EK44" s="9" t="s">
        <v>461</v>
      </c>
      <c r="EL44" s="102" t="s">
        <v>588</v>
      </c>
      <c r="EN44" s="12"/>
      <c r="EO44" s="112"/>
      <c r="EP44" s="9" t="s">
        <v>461</v>
      </c>
      <c r="EQ44" s="102" t="s">
        <v>356</v>
      </c>
      <c r="ES44" s="12"/>
      <c r="ET44" s="112"/>
      <c r="EU44" s="9" t="s">
        <v>461</v>
      </c>
      <c r="EV44" s="102" t="s">
        <v>487</v>
      </c>
      <c r="EX44" s="12"/>
      <c r="EY44" s="112"/>
      <c r="EZ44" s="9" t="s">
        <v>461</v>
      </c>
      <c r="FA44" s="102" t="s">
        <v>526</v>
      </c>
      <c r="FC44" s="12"/>
      <c r="FD44" s="112"/>
      <c r="FE44" s="9" t="s">
        <v>461</v>
      </c>
      <c r="FF44" s="102" t="s">
        <v>421</v>
      </c>
      <c r="FH44" s="12"/>
      <c r="FI44" s="112"/>
      <c r="FJ44" s="9" t="s">
        <v>461</v>
      </c>
      <c r="FK44" s="102" t="s">
        <v>422</v>
      </c>
      <c r="FM44" s="12"/>
      <c r="FN44" s="112"/>
      <c r="FO44" s="9" t="s">
        <v>461</v>
      </c>
      <c r="FP44" s="102" t="s">
        <v>344</v>
      </c>
      <c r="FR44" s="12"/>
      <c r="FS44" s="112"/>
      <c r="FT44" s="9" t="s">
        <v>461</v>
      </c>
      <c r="FU44" s="102" t="s">
        <v>506</v>
      </c>
      <c r="FW44" s="12"/>
      <c r="FX44" s="112"/>
      <c r="FY44" s="9" t="s">
        <v>461</v>
      </c>
      <c r="FZ44" s="102" t="s">
        <v>423</v>
      </c>
      <c r="GB44" s="12"/>
      <c r="GC44" s="112"/>
      <c r="GD44" s="9" t="s">
        <v>461</v>
      </c>
      <c r="GE44" s="102" t="s">
        <v>395</v>
      </c>
      <c r="GG44" s="12"/>
      <c r="GH44" s="112"/>
      <c r="GI44" s="9" t="s">
        <v>461</v>
      </c>
      <c r="GJ44" s="102" t="s">
        <v>331</v>
      </c>
      <c r="GL44" s="12"/>
      <c r="GM44" s="112"/>
      <c r="GN44" s="9" t="s">
        <v>461</v>
      </c>
      <c r="GO44" s="102" t="s">
        <v>506</v>
      </c>
      <c r="GQ44" s="12"/>
      <c r="GR44" s="112"/>
      <c r="GS44" s="9" t="s">
        <v>461</v>
      </c>
      <c r="GT44" s="102" t="s">
        <v>538</v>
      </c>
      <c r="GV44" s="12"/>
      <c r="GW44" s="112"/>
      <c r="GX44" s="9" t="s">
        <v>461</v>
      </c>
      <c r="GY44" s="102" t="s">
        <v>331</v>
      </c>
      <c r="HA44" s="12"/>
      <c r="HB44" s="112"/>
      <c r="HC44" s="9" t="s">
        <v>461</v>
      </c>
      <c r="HD44" s="22" t="s">
        <v>526</v>
      </c>
      <c r="HF44" s="12"/>
      <c r="HG44" s="112"/>
      <c r="HH44" s="9" t="s">
        <v>461</v>
      </c>
      <c r="HI44" s="102" t="s">
        <v>381</v>
      </c>
      <c r="HK44" s="12"/>
      <c r="HL44" s="112"/>
      <c r="HM44" s="9" t="s">
        <v>461</v>
      </c>
      <c r="HN44" s="102" t="s">
        <v>1173</v>
      </c>
      <c r="HP44" s="12"/>
      <c r="HQ44" s="112"/>
      <c r="HR44" s="9" t="s">
        <v>461</v>
      </c>
      <c r="HS44" s="111" t="s">
        <v>422</v>
      </c>
      <c r="HU44" s="12"/>
      <c r="HV44" s="112"/>
      <c r="HW44" s="9" t="s">
        <v>461</v>
      </c>
      <c r="HX44" s="102" t="s">
        <v>508</v>
      </c>
      <c r="HZ44" s="12"/>
      <c r="IA44" s="112"/>
      <c r="IB44" s="9" t="s">
        <v>461</v>
      </c>
      <c r="IC44" s="102" t="s">
        <v>598</v>
      </c>
      <c r="IE44" s="12"/>
      <c r="IF44" s="112"/>
      <c r="IG44" s="9" t="s">
        <v>461</v>
      </c>
      <c r="IH44" s="102" t="s">
        <v>717</v>
      </c>
      <c r="IJ44" s="12"/>
      <c r="IK44" s="112"/>
      <c r="IL44" s="9" t="s">
        <v>461</v>
      </c>
      <c r="IM44" s="102" t="s">
        <v>395</v>
      </c>
      <c r="IO44" s="12"/>
      <c r="IP44" s="15"/>
      <c r="IQ44" s="9" t="s">
        <v>461</v>
      </c>
      <c r="IR44" s="102" t="s">
        <v>541</v>
      </c>
      <c r="IT44" s="12"/>
      <c r="IU44" s="15"/>
      <c r="IV44" s="9" t="s">
        <v>461</v>
      </c>
      <c r="IW44" s="102" t="s">
        <v>423</v>
      </c>
      <c r="IY44" s="12"/>
      <c r="IZ44" s="15"/>
      <c r="JA44" s="9" t="s">
        <v>461</v>
      </c>
      <c r="JB44" s="102" t="s">
        <v>363</v>
      </c>
      <c r="JD44" s="12"/>
      <c r="JE44" s="15"/>
      <c r="JF44" s="9" t="s">
        <v>461</v>
      </c>
      <c r="JG44" s="102" t="s">
        <v>356</v>
      </c>
      <c r="JI44" s="12"/>
      <c r="JJ44" s="15"/>
      <c r="JK44" s="9" t="s">
        <v>461</v>
      </c>
      <c r="JL44" s="102" t="s">
        <v>421</v>
      </c>
      <c r="JN44" s="12"/>
      <c r="JO44" s="15"/>
      <c r="JP44" s="9" t="s">
        <v>461</v>
      </c>
      <c r="JQ44" s="102" t="s">
        <v>450</v>
      </c>
      <c r="JS44" s="12"/>
      <c r="JT44" s="15"/>
      <c r="JU44" s="9" t="s">
        <v>461</v>
      </c>
      <c r="JV44" s="102" t="s">
        <v>1190</v>
      </c>
      <c r="JX44" s="12"/>
      <c r="JY44" s="15"/>
      <c r="JZ44" s="9" t="s">
        <v>461</v>
      </c>
      <c r="KA44" s="102" t="s">
        <v>356</v>
      </c>
      <c r="KC44" s="12"/>
      <c r="KD44" s="15"/>
      <c r="KE44" s="9" t="s">
        <v>461</v>
      </c>
      <c r="KF44" s="102" t="s">
        <v>395</v>
      </c>
      <c r="KG44" s="12"/>
      <c r="KH44" s="12"/>
      <c r="KI44" s="15"/>
      <c r="KJ44" s="9" t="s">
        <v>461</v>
      </c>
      <c r="KK44" s="102" t="s">
        <v>538</v>
      </c>
      <c r="KM44" s="12"/>
      <c r="KN44" s="15"/>
      <c r="KO44" s="9" t="s">
        <v>461</v>
      </c>
      <c r="KP44" s="22" t="s">
        <v>381</v>
      </c>
      <c r="KR44" s="12"/>
      <c r="KS44" s="15"/>
      <c r="KT44" s="9" t="s">
        <v>461</v>
      </c>
      <c r="KU44" s="102" t="s">
        <v>538</v>
      </c>
      <c r="KW44" s="12"/>
      <c r="KX44" s="15"/>
      <c r="KY44" s="9" t="s">
        <v>461</v>
      </c>
      <c r="KZ44" s="102" t="s">
        <v>285</v>
      </c>
      <c r="LB44" s="12"/>
      <c r="LC44" s="15"/>
      <c r="LD44" s="9" t="s">
        <v>461</v>
      </c>
      <c r="LE44" s="102" t="s">
        <v>526</v>
      </c>
      <c r="LG44" s="12"/>
      <c r="LH44" s="15"/>
      <c r="LI44" s="9" t="s">
        <v>461</v>
      </c>
      <c r="LJ44" s="102" t="s">
        <v>365</v>
      </c>
      <c r="LL44" s="12"/>
      <c r="LM44" s="15"/>
      <c r="LN44" s="9" t="s">
        <v>461</v>
      </c>
      <c r="LO44" s="102" t="s">
        <v>487</v>
      </c>
      <c r="LQ44" s="12"/>
      <c r="LR44" s="15"/>
      <c r="LS44" s="9" t="s">
        <v>461</v>
      </c>
      <c r="LT44" s="102" t="s">
        <v>285</v>
      </c>
      <c r="LV44" s="12"/>
      <c r="LW44" s="15"/>
      <c r="LX44" s="9" t="s">
        <v>461</v>
      </c>
      <c r="LY44" s="102" t="s">
        <v>363</v>
      </c>
      <c r="MA44" s="12"/>
      <c r="MB44" s="15"/>
      <c r="MC44" s="9" t="s">
        <v>461</v>
      </c>
      <c r="MD44" s="102" t="s">
        <v>450</v>
      </c>
      <c r="MF44" s="12"/>
      <c r="MG44" s="15"/>
      <c r="MH44" s="9" t="s">
        <v>461</v>
      </c>
      <c r="MI44" s="102" t="s">
        <v>435</v>
      </c>
      <c r="MK44" s="12"/>
      <c r="ML44" s="15"/>
      <c r="MM44" s="9" t="s">
        <v>461</v>
      </c>
      <c r="MN44" s="114" t="s">
        <v>1173</v>
      </c>
      <c r="MP44" s="12"/>
      <c r="MQ44" s="15"/>
      <c r="MR44" s="9" t="s">
        <v>461</v>
      </c>
      <c r="MS44" s="102" t="s">
        <v>538</v>
      </c>
      <c r="MU44" s="12"/>
      <c r="MV44" s="15"/>
      <c r="MW44" s="9" t="s">
        <v>461</v>
      </c>
      <c r="MX44" s="102" t="s">
        <v>683</v>
      </c>
      <c r="MZ44" s="12"/>
      <c r="NA44" s="15"/>
      <c r="NB44" s="9" t="s">
        <v>461</v>
      </c>
      <c r="NC44" s="102" t="s">
        <v>414</v>
      </c>
      <c r="NE44" s="12"/>
      <c r="NF44" s="15"/>
      <c r="NG44" s="9" t="s">
        <v>461</v>
      </c>
      <c r="NH44" s="102" t="s">
        <v>1173</v>
      </c>
      <c r="NJ44" s="12"/>
      <c r="NK44" s="15"/>
      <c r="NL44" s="9" t="s">
        <v>461</v>
      </c>
      <c r="NM44" s="102" t="s">
        <v>381</v>
      </c>
      <c r="NO44" s="12"/>
      <c r="NP44" s="15"/>
      <c r="NQ44" s="9" t="s">
        <v>461</v>
      </c>
      <c r="NR44" s="102" t="s">
        <v>389</v>
      </c>
      <c r="NT44" s="12"/>
      <c r="NU44" s="15"/>
      <c r="NV44" s="9" t="s">
        <v>461</v>
      </c>
      <c r="NW44" s="102" t="s">
        <v>392</v>
      </c>
      <c r="NY44" s="12"/>
      <c r="NZ44" s="15"/>
      <c r="OA44" s="9" t="s">
        <v>461</v>
      </c>
      <c r="OB44" s="102" t="s">
        <v>506</v>
      </c>
      <c r="OD44" s="12"/>
      <c r="OE44" s="15"/>
      <c r="OF44" s="9" t="s">
        <v>461</v>
      </c>
      <c r="OG44" s="102" t="s">
        <v>395</v>
      </c>
      <c r="OI44" s="12"/>
      <c r="OJ44" s="15"/>
      <c r="OK44" s="9" t="s">
        <v>461</v>
      </c>
      <c r="OL44" s="102" t="s">
        <v>344</v>
      </c>
      <c r="ON44" s="12"/>
      <c r="OO44" s="15"/>
      <c r="OP44" s="9" t="s">
        <v>461</v>
      </c>
      <c r="OQ44" s="102" t="s">
        <v>598</v>
      </c>
      <c r="OS44" s="12"/>
      <c r="OT44" s="15"/>
      <c r="OU44" s="9" t="s">
        <v>461</v>
      </c>
      <c r="OV44" s="102" t="s">
        <v>381</v>
      </c>
      <c r="OX44" s="12"/>
      <c r="OY44" s="15"/>
      <c r="OZ44" s="9" t="s">
        <v>461</v>
      </c>
      <c r="PA44" s="22" t="s">
        <v>381</v>
      </c>
      <c r="PC44" s="12"/>
      <c r="PD44" s="15"/>
      <c r="PE44" s="9" t="s">
        <v>461</v>
      </c>
      <c r="PF44" s="102" t="s">
        <v>717</v>
      </c>
      <c r="PH44" s="12"/>
      <c r="PI44" s="15"/>
      <c r="PJ44" s="9" t="s">
        <v>461</v>
      </c>
      <c r="PK44" s="22" t="s">
        <v>717</v>
      </c>
      <c r="PM44" s="12"/>
      <c r="PN44" s="15"/>
      <c r="PO44" s="9" t="s">
        <v>461</v>
      </c>
      <c r="PP44" s="102" t="s">
        <v>392</v>
      </c>
      <c r="PR44" s="12"/>
      <c r="PS44" s="15"/>
      <c r="PT44" s="9" t="s">
        <v>461</v>
      </c>
      <c r="PU44" s="102" t="s">
        <v>598</v>
      </c>
      <c r="PW44" s="12"/>
      <c r="PX44" s="15"/>
      <c r="PY44" s="9" t="s">
        <v>461</v>
      </c>
      <c r="PZ44" s="102" t="s">
        <v>717</v>
      </c>
      <c r="QB44" s="12"/>
      <c r="QC44" s="15"/>
      <c r="QD44" s="9" t="s">
        <v>461</v>
      </c>
      <c r="QE44" s="102" t="s">
        <v>1173</v>
      </c>
      <c r="QG44" s="12"/>
      <c r="QH44" s="15"/>
      <c r="QI44" s="9" t="s">
        <v>461</v>
      </c>
      <c r="QJ44" s="102" t="s">
        <v>285</v>
      </c>
      <c r="QL44" s="12"/>
      <c r="QM44" s="15"/>
      <c r="QN44" s="9" t="s">
        <v>461</v>
      </c>
      <c r="QO44" s="102" t="s">
        <v>598</v>
      </c>
      <c r="QQ44" s="12"/>
      <c r="QR44" s="15"/>
      <c r="QS44" s="9" t="s">
        <v>461</v>
      </c>
      <c r="QT44" s="118" t="s">
        <v>526</v>
      </c>
      <c r="QV44" s="12"/>
      <c r="QW44" s="15"/>
      <c r="QX44" s="9" t="s">
        <v>461</v>
      </c>
      <c r="QY44" s="111" t="s">
        <v>526</v>
      </c>
      <c r="RA44" s="12"/>
      <c r="RB44" s="15"/>
      <c r="RC44" s="9" t="s">
        <v>461</v>
      </c>
      <c r="RD44" s="102" t="s">
        <v>391</v>
      </c>
      <c r="RF44" s="12"/>
      <c r="RG44" s="15"/>
      <c r="RH44" s="9" t="s">
        <v>461</v>
      </c>
      <c r="RI44" s="102" t="s">
        <v>1173</v>
      </c>
      <c r="RK44" s="12"/>
      <c r="RL44" s="15"/>
      <c r="RM44" s="9" t="s">
        <v>461</v>
      </c>
      <c r="RN44" s="22" t="s">
        <v>285</v>
      </c>
      <c r="RP44" s="12"/>
      <c r="RQ44" s="15"/>
      <c r="RR44" s="9" t="s">
        <v>461</v>
      </c>
      <c r="RS44" s="102" t="s">
        <v>381</v>
      </c>
      <c r="RU44" s="12"/>
      <c r="RV44" s="15"/>
      <c r="RW44" s="9" t="s">
        <v>461</v>
      </c>
      <c r="RX44" s="102" t="s">
        <v>421</v>
      </c>
      <c r="RZ44" s="12"/>
      <c r="SA44" s="15"/>
      <c r="SB44" s="9" t="s">
        <v>461</v>
      </c>
      <c r="SC44" s="117" t="s">
        <v>588</v>
      </c>
      <c r="SE44" s="12"/>
      <c r="SF44" s="15"/>
      <c r="SG44" s="9" t="s">
        <v>461</v>
      </c>
      <c r="SH44" s="102" t="s">
        <v>532</v>
      </c>
      <c r="SJ44" s="12"/>
      <c r="SK44" s="15"/>
      <c r="SL44" s="9" t="s">
        <v>461</v>
      </c>
      <c r="SM44" s="102" t="s">
        <v>389</v>
      </c>
      <c r="SO44" s="12"/>
      <c r="SP44" s="15"/>
      <c r="SQ44" s="9" t="s">
        <v>461</v>
      </c>
      <c r="SR44" s="102" t="s">
        <v>717</v>
      </c>
      <c r="ST44" s="12"/>
      <c r="SU44" s="15"/>
      <c r="SV44" s="9" t="s">
        <v>461</v>
      </c>
      <c r="SW44" s="102" t="s">
        <v>285</v>
      </c>
      <c r="SY44" s="12"/>
      <c r="SZ44" s="15"/>
      <c r="TA44" s="9" t="s">
        <v>461</v>
      </c>
      <c r="TB44" s="102" t="s">
        <v>487</v>
      </c>
      <c r="TD44" s="12"/>
      <c r="TE44" s="15"/>
      <c r="TF44" s="9" t="s">
        <v>461</v>
      </c>
      <c r="TG44" s="102" t="s">
        <v>598</v>
      </c>
      <c r="TI44" s="12"/>
      <c r="TJ44" s="15"/>
      <c r="TK44" s="9" t="s">
        <v>461</v>
      </c>
      <c r="TL44" s="102" t="s">
        <v>381</v>
      </c>
      <c r="TN44" s="12"/>
      <c r="TO44" s="15"/>
      <c r="TP44" s="9" t="s">
        <v>461</v>
      </c>
      <c r="TQ44" s="102" t="s">
        <v>395</v>
      </c>
      <c r="TS44" s="12"/>
      <c r="TT44" s="15"/>
      <c r="TU44" s="9" t="s">
        <v>461</v>
      </c>
      <c r="TV44" s="102" t="s">
        <v>644</v>
      </c>
      <c r="TX44" s="12"/>
      <c r="TY44" s="15"/>
      <c r="TZ44" s="9" t="s">
        <v>461</v>
      </c>
      <c r="UA44" s="102" t="s">
        <v>1173</v>
      </c>
      <c r="UC44" s="12"/>
      <c r="UD44" s="15"/>
      <c r="UE44" s="9" t="s">
        <v>461</v>
      </c>
      <c r="UF44" s="102" t="s">
        <v>389</v>
      </c>
      <c r="UH44" s="12"/>
      <c r="UI44" s="15"/>
      <c r="UJ44" s="9" t="s">
        <v>461</v>
      </c>
      <c r="UK44" s="102" t="s">
        <v>344</v>
      </c>
      <c r="UM44" s="12"/>
      <c r="UN44" s="15"/>
      <c r="UO44" s="9" t="s">
        <v>461</v>
      </c>
      <c r="UP44" s="102" t="s">
        <v>598</v>
      </c>
      <c r="UR44" s="12"/>
      <c r="US44" s="15"/>
      <c r="UT44" s="9" t="s">
        <v>461</v>
      </c>
      <c r="UU44" s="102" t="s">
        <v>694</v>
      </c>
      <c r="UW44" s="12"/>
      <c r="UX44" s="15"/>
      <c r="UY44" s="9" t="s">
        <v>461</v>
      </c>
      <c r="UZ44" s="102" t="s">
        <v>526</v>
      </c>
      <c r="VB44" s="12"/>
      <c r="VC44" s="15"/>
      <c r="VD44" s="9" t="s">
        <v>461</v>
      </c>
      <c r="VE44" s="102" t="s">
        <v>1173</v>
      </c>
      <c r="VG44" s="12"/>
      <c r="VH44" s="15"/>
      <c r="VI44" s="9" t="s">
        <v>461</v>
      </c>
      <c r="VJ44" s="102" t="s">
        <v>423</v>
      </c>
      <c r="VL44" s="12"/>
      <c r="VM44" s="15"/>
      <c r="VN44" s="9" t="s">
        <v>461</v>
      </c>
      <c r="VO44" s="102" t="s">
        <v>285</v>
      </c>
      <c r="VQ44" s="12"/>
      <c r="VR44" s="15"/>
      <c r="VS44" s="9" t="s">
        <v>461</v>
      </c>
      <c r="VT44" s="102" t="s">
        <v>423</v>
      </c>
      <c r="VV44" s="12"/>
      <c r="VW44" s="15"/>
      <c r="VX44" s="9" t="s">
        <v>461</v>
      </c>
      <c r="VY44" s="102" t="s">
        <v>506</v>
      </c>
      <c r="WA44" s="12"/>
      <c r="WB44" s="15"/>
      <c r="WC44" s="9" t="s">
        <v>461</v>
      </c>
      <c r="WD44" s="22" t="s">
        <v>598</v>
      </c>
      <c r="WF44" s="12"/>
      <c r="WG44" s="15"/>
      <c r="WH44" s="9" t="s">
        <v>461</v>
      </c>
      <c r="WI44" s="102" t="s">
        <v>538</v>
      </c>
      <c r="WK44" s="12"/>
      <c r="WL44" s="15"/>
      <c r="WM44" s="9" t="s">
        <v>461</v>
      </c>
      <c r="WN44" s="102" t="s">
        <v>717</v>
      </c>
      <c r="WP44" s="12"/>
      <c r="WQ44" s="15"/>
      <c r="WR44" s="9" t="s">
        <v>461</v>
      </c>
      <c r="WS44" s="22" t="s">
        <v>381</v>
      </c>
      <c r="WU44" s="12"/>
      <c r="WV44" s="15"/>
      <c r="WW44" s="9" t="s">
        <v>461</v>
      </c>
      <c r="WX44" s="22" t="s">
        <v>356</v>
      </c>
      <c r="WZ44" s="12"/>
      <c r="XA44" s="15"/>
      <c r="XB44" s="9" t="s">
        <v>461</v>
      </c>
      <c r="XC44" s="102" t="s">
        <v>381</v>
      </c>
      <c r="XE44" s="12"/>
      <c r="XF44" s="15"/>
      <c r="XG44" s="9" t="s">
        <v>461</v>
      </c>
      <c r="XH44" s="102" t="s">
        <v>389</v>
      </c>
      <c r="XJ44" s="12"/>
      <c r="XK44" s="15"/>
      <c r="XL44" s="9" t="s">
        <v>461</v>
      </c>
      <c r="XM44" s="102" t="s">
        <v>381</v>
      </c>
      <c r="XO44" s="12"/>
      <c r="XP44" s="15"/>
      <c r="XQ44" s="9" t="s">
        <v>461</v>
      </c>
      <c r="XR44" s="102" t="s">
        <v>285</v>
      </c>
      <c r="XT44" s="12"/>
      <c r="XU44" s="15"/>
      <c r="XV44" s="9" t="s">
        <v>461</v>
      </c>
      <c r="XW44" s="102" t="s">
        <v>395</v>
      </c>
      <c r="XY44" s="12"/>
      <c r="XZ44" s="15"/>
      <c r="YA44" s="9" t="s">
        <v>461</v>
      </c>
      <c r="YB44" s="102" t="s">
        <v>285</v>
      </c>
      <c r="YD44" s="12"/>
      <c r="YE44" s="15"/>
      <c r="YF44" s="9" t="s">
        <v>461</v>
      </c>
      <c r="YG44" s="102" t="s">
        <v>1190</v>
      </c>
      <c r="YI44" s="12"/>
      <c r="YJ44" s="15"/>
      <c r="YK44" s="9" t="s">
        <v>461</v>
      </c>
      <c r="YL44" s="22" t="s">
        <v>381</v>
      </c>
      <c r="YN44" s="12"/>
      <c r="YO44" s="15"/>
      <c r="YP44" s="9" t="s">
        <v>461</v>
      </c>
      <c r="YQ44" s="102" t="s">
        <v>523</v>
      </c>
      <c r="YS44" s="12"/>
      <c r="YT44" s="15"/>
      <c r="YU44" s="9" t="s">
        <v>461</v>
      </c>
      <c r="YV44" s="22" t="s">
        <v>381</v>
      </c>
      <c r="YX44" s="12"/>
      <c r="YY44" s="15"/>
      <c r="YZ44" s="9" t="s">
        <v>461</v>
      </c>
      <c r="ZA44" s="102" t="s">
        <v>598</v>
      </c>
      <c r="ZC44" s="12"/>
      <c r="ZD44" s="15"/>
    </row>
    <row r="45" spans="1:680" s="10" customFormat="1">
      <c r="A45" s="9"/>
      <c r="B45" s="119"/>
      <c r="D45" s="9"/>
      <c r="E45" s="112"/>
      <c r="F45" s="9"/>
      <c r="G45" s="119"/>
      <c r="I45" s="9"/>
      <c r="J45" s="112"/>
      <c r="K45" s="9"/>
      <c r="L45" s="119"/>
      <c r="N45" s="9"/>
      <c r="O45" s="112"/>
      <c r="P45" s="9"/>
      <c r="Q45" s="119"/>
      <c r="S45" s="9"/>
      <c r="T45" s="112"/>
      <c r="U45" s="9"/>
      <c r="V45" s="119"/>
      <c r="X45" s="9"/>
      <c r="Y45" s="112"/>
      <c r="Z45" s="9"/>
      <c r="AA45" s="119"/>
      <c r="AC45" s="9"/>
      <c r="AD45" s="112"/>
      <c r="AE45" s="9"/>
      <c r="AF45" s="119"/>
      <c r="AH45" s="9"/>
      <c r="AI45" s="112"/>
      <c r="AJ45" s="9"/>
      <c r="AK45" s="119"/>
      <c r="AM45" s="9"/>
      <c r="AN45" s="112"/>
      <c r="AO45" s="9"/>
      <c r="AP45" s="119"/>
      <c r="AR45" s="9"/>
      <c r="AS45" s="112"/>
      <c r="AT45" s="9"/>
      <c r="AU45" s="119"/>
      <c r="AW45" s="9"/>
      <c r="AX45" s="112"/>
      <c r="AY45" s="9"/>
      <c r="AZ45" s="119"/>
      <c r="BB45" s="9"/>
      <c r="BC45" s="112"/>
      <c r="BD45" s="9"/>
      <c r="BE45" s="119"/>
      <c r="BG45" s="9"/>
      <c r="BH45" s="112"/>
      <c r="BI45" s="9"/>
      <c r="BJ45" s="119"/>
      <c r="BL45" s="9"/>
      <c r="BM45" s="112"/>
      <c r="BN45" s="9"/>
      <c r="BO45" s="119"/>
      <c r="BQ45" s="9"/>
      <c r="BR45" s="112"/>
      <c r="BS45" s="9"/>
      <c r="BT45" s="119"/>
      <c r="BV45" s="9"/>
      <c r="BW45" s="112"/>
      <c r="BX45" s="9"/>
      <c r="BY45" s="119"/>
      <c r="CA45" s="9"/>
      <c r="CB45" s="112"/>
      <c r="CC45" s="9"/>
      <c r="CD45" s="119"/>
      <c r="CF45" s="9"/>
      <c r="CG45" s="112"/>
      <c r="CH45" s="9"/>
      <c r="CI45" s="119"/>
      <c r="CK45" s="9"/>
      <c r="CL45" s="112"/>
      <c r="CM45" s="9"/>
      <c r="CN45" s="119"/>
      <c r="CP45" s="9"/>
      <c r="CQ45" s="112"/>
      <c r="CR45" s="9"/>
      <c r="CS45" s="119"/>
      <c r="CU45" s="9"/>
      <c r="CV45" s="112"/>
      <c r="CW45" s="9"/>
      <c r="CX45" s="119"/>
      <c r="CZ45" s="9"/>
      <c r="DA45" s="112"/>
      <c r="DB45" s="9"/>
      <c r="DC45" s="119"/>
      <c r="DE45" s="9"/>
      <c r="DF45" s="112"/>
      <c r="DG45" s="9"/>
      <c r="DH45" s="119"/>
      <c r="DJ45" s="9"/>
      <c r="DK45" s="112"/>
      <c r="DL45" s="9"/>
      <c r="DM45" s="119"/>
      <c r="DO45" s="9"/>
      <c r="DP45" s="112"/>
      <c r="DQ45" s="9"/>
      <c r="DR45" s="119"/>
      <c r="DT45" s="9"/>
      <c r="DU45" s="112"/>
      <c r="DV45" s="9"/>
      <c r="DW45" s="119"/>
      <c r="DY45" s="9"/>
      <c r="DZ45" s="112"/>
      <c r="EA45" s="9"/>
      <c r="EB45" s="119"/>
      <c r="ED45" s="9"/>
      <c r="EE45" s="112"/>
      <c r="EF45" s="9"/>
      <c r="EG45" s="119"/>
      <c r="EI45" s="9"/>
      <c r="EJ45" s="112"/>
      <c r="EK45" s="9"/>
      <c r="EL45" s="119"/>
      <c r="EN45" s="9"/>
      <c r="EO45" s="112"/>
      <c r="EP45" s="9"/>
      <c r="EQ45" s="119"/>
      <c r="ES45" s="9"/>
      <c r="ET45" s="112"/>
      <c r="EU45" s="9"/>
      <c r="EV45" s="119"/>
      <c r="EX45" s="9"/>
      <c r="EY45" s="112"/>
      <c r="EZ45" s="9"/>
      <c r="FA45" s="119"/>
      <c r="FC45" s="9"/>
      <c r="FD45" s="112"/>
      <c r="FE45" s="9"/>
      <c r="FF45" s="119"/>
      <c r="FH45" s="9"/>
      <c r="FI45" s="112"/>
      <c r="FJ45" s="9"/>
      <c r="FK45" s="119"/>
      <c r="FM45" s="9"/>
      <c r="FN45" s="112"/>
      <c r="FO45" s="9"/>
      <c r="FP45" s="119"/>
      <c r="FR45" s="9"/>
      <c r="FS45" s="112"/>
      <c r="FT45" s="9"/>
      <c r="FU45" s="119"/>
      <c r="FW45" s="9"/>
      <c r="FX45" s="112"/>
      <c r="FY45" s="9"/>
      <c r="FZ45" s="119"/>
      <c r="GB45" s="9"/>
      <c r="GC45" s="112"/>
      <c r="GD45" s="9"/>
      <c r="GE45" s="119"/>
      <c r="GG45" s="9"/>
      <c r="GH45" s="112"/>
      <c r="GI45" s="9"/>
      <c r="GJ45" s="119"/>
      <c r="GL45" s="9"/>
      <c r="GM45" s="112"/>
      <c r="GN45" s="9"/>
      <c r="GO45" s="119"/>
      <c r="GQ45" s="9"/>
      <c r="GR45" s="112"/>
      <c r="GS45" s="9"/>
      <c r="GT45" s="119"/>
      <c r="GV45" s="9"/>
      <c r="GW45" s="112"/>
      <c r="GX45" s="9"/>
      <c r="GY45" s="119"/>
      <c r="HA45" s="9"/>
      <c r="HB45" s="112"/>
      <c r="HC45" s="9"/>
      <c r="HD45" s="22"/>
      <c r="HF45" s="9"/>
      <c r="HG45" s="112"/>
      <c r="HH45" s="9"/>
      <c r="HI45" s="119"/>
      <c r="HK45" s="9"/>
      <c r="HL45" s="112"/>
      <c r="HM45" s="9"/>
      <c r="HN45" s="119"/>
      <c r="HP45" s="9"/>
      <c r="HQ45" s="112"/>
      <c r="HR45" s="9"/>
      <c r="HS45" s="119"/>
      <c r="HU45" s="9"/>
      <c r="HV45" s="112"/>
      <c r="HW45" s="9"/>
      <c r="HX45" s="119"/>
      <c r="HZ45" s="9"/>
      <c r="IA45" s="112"/>
      <c r="IB45" s="9"/>
      <c r="IC45" s="119"/>
      <c r="IE45" s="9"/>
      <c r="IF45" s="112"/>
      <c r="IG45" s="9"/>
      <c r="IH45" s="119"/>
      <c r="IJ45" s="9"/>
      <c r="IK45" s="112"/>
      <c r="IL45" s="9"/>
      <c r="IM45" s="119"/>
      <c r="IO45" s="9"/>
      <c r="IP45" s="15"/>
      <c r="IQ45" s="9"/>
      <c r="IR45" s="119"/>
      <c r="IT45" s="9"/>
      <c r="IU45" s="15"/>
      <c r="IV45" s="9"/>
      <c r="IW45" s="119"/>
      <c r="IY45" s="9"/>
      <c r="IZ45" s="15"/>
      <c r="JA45" s="9"/>
      <c r="JB45" s="119"/>
      <c r="JD45" s="9"/>
      <c r="JE45" s="15"/>
      <c r="JF45" s="9"/>
      <c r="JG45" s="119"/>
      <c r="JI45" s="9"/>
      <c r="JJ45" s="15"/>
      <c r="JK45" s="9"/>
      <c r="JL45" s="119"/>
      <c r="JN45" s="9"/>
      <c r="JO45" s="15"/>
      <c r="JP45" s="9"/>
      <c r="JQ45" s="119"/>
      <c r="JS45" s="9"/>
      <c r="JT45" s="15"/>
      <c r="JU45" s="9"/>
      <c r="JV45" s="119"/>
      <c r="JX45" s="9"/>
      <c r="JY45" s="15"/>
      <c r="JZ45" s="9"/>
      <c r="KA45" s="119"/>
      <c r="KC45" s="9"/>
      <c r="KD45" s="15"/>
      <c r="KE45" s="9"/>
      <c r="KF45" s="119"/>
      <c r="KG45" s="9"/>
      <c r="KH45" s="9"/>
      <c r="KI45" s="15"/>
      <c r="KJ45" s="9"/>
      <c r="KK45" s="119"/>
      <c r="KM45" s="9"/>
      <c r="KN45" s="15"/>
      <c r="KO45" s="9"/>
      <c r="KP45" s="22"/>
      <c r="KR45" s="9"/>
      <c r="KS45" s="15"/>
      <c r="KT45" s="9"/>
      <c r="KU45" s="119"/>
      <c r="KW45" s="9"/>
      <c r="KX45" s="15"/>
      <c r="KY45" s="9"/>
      <c r="KZ45" s="119"/>
      <c r="LB45" s="9"/>
      <c r="LC45" s="15"/>
      <c r="LD45" s="9"/>
      <c r="LE45" s="119"/>
      <c r="LG45" s="9"/>
      <c r="LH45" s="15"/>
      <c r="LI45" s="9"/>
      <c r="LJ45" s="119"/>
      <c r="LL45" s="9"/>
      <c r="LM45" s="15"/>
      <c r="LN45" s="9"/>
      <c r="LO45" s="119"/>
      <c r="LQ45" s="9"/>
      <c r="LR45" s="15"/>
      <c r="LS45" s="9"/>
      <c r="LT45" s="119"/>
      <c r="LV45" s="9"/>
      <c r="LW45" s="15"/>
      <c r="LX45" s="9"/>
      <c r="LY45" s="119"/>
      <c r="MA45" s="9"/>
      <c r="MB45" s="15"/>
      <c r="MC45" s="9"/>
      <c r="MD45" s="119"/>
      <c r="MF45" s="9"/>
      <c r="MG45" s="15"/>
      <c r="MH45" s="9"/>
      <c r="MI45" s="119"/>
      <c r="MK45" s="9"/>
      <c r="ML45" s="15"/>
      <c r="MM45" s="9"/>
      <c r="MN45" s="120"/>
      <c r="MP45" s="9"/>
      <c r="MQ45" s="15"/>
      <c r="MR45" s="9"/>
      <c r="MS45" s="119"/>
      <c r="MU45" s="9"/>
      <c r="MV45" s="15"/>
      <c r="MW45" s="9"/>
      <c r="MX45" s="119"/>
      <c r="MZ45" s="9"/>
      <c r="NA45" s="15"/>
      <c r="NB45" s="9"/>
      <c r="NC45" s="119"/>
      <c r="NE45" s="9"/>
      <c r="NF45" s="15"/>
      <c r="NG45" s="9"/>
      <c r="NH45" s="119"/>
      <c r="NJ45" s="9"/>
      <c r="NK45" s="15"/>
      <c r="NL45" s="9"/>
      <c r="NM45" s="119"/>
      <c r="NO45" s="9"/>
      <c r="NP45" s="15"/>
      <c r="NQ45" s="9"/>
      <c r="NR45" s="119"/>
      <c r="NT45" s="9"/>
      <c r="NU45" s="15"/>
      <c r="NV45" s="9"/>
      <c r="NW45" s="119"/>
      <c r="NY45" s="9"/>
      <c r="NZ45" s="15"/>
      <c r="OA45" s="9"/>
      <c r="OB45" s="119"/>
      <c r="OD45" s="9"/>
      <c r="OE45" s="15"/>
      <c r="OF45" s="9"/>
      <c r="OG45" s="119"/>
      <c r="OI45" s="9"/>
      <c r="OJ45" s="15"/>
      <c r="OK45" s="9"/>
      <c r="OL45" s="119"/>
      <c r="ON45" s="9"/>
      <c r="OO45" s="15"/>
      <c r="OP45" s="9"/>
      <c r="OQ45" s="119"/>
      <c r="OS45" s="9"/>
      <c r="OT45" s="15"/>
      <c r="OU45" s="9"/>
      <c r="OV45" s="119"/>
      <c r="OX45" s="9"/>
      <c r="OY45" s="15"/>
      <c r="OZ45" s="9"/>
      <c r="PA45" s="22"/>
      <c r="PC45" s="9"/>
      <c r="PD45" s="15"/>
      <c r="PE45" s="9"/>
      <c r="PF45" s="119"/>
      <c r="PH45" s="9"/>
      <c r="PI45" s="15"/>
      <c r="PJ45" s="9"/>
      <c r="PK45" s="22"/>
      <c r="PM45" s="9"/>
      <c r="PN45" s="15"/>
      <c r="PO45" s="9"/>
      <c r="PP45" s="119"/>
      <c r="PR45" s="9"/>
      <c r="PS45" s="15"/>
      <c r="PT45" s="9"/>
      <c r="PU45" s="119"/>
      <c r="PW45" s="9"/>
      <c r="PX45" s="15"/>
      <c r="PY45" s="9"/>
      <c r="PZ45" s="119"/>
      <c r="QB45" s="9"/>
      <c r="QC45" s="15"/>
      <c r="QD45" s="9"/>
      <c r="QE45" s="119"/>
      <c r="QG45" s="9"/>
      <c r="QH45" s="15"/>
      <c r="QI45" s="9"/>
      <c r="QJ45" s="119"/>
      <c r="QL45" s="9"/>
      <c r="QM45" s="15"/>
      <c r="QN45" s="9"/>
      <c r="QO45" s="119"/>
      <c r="QQ45" s="9"/>
      <c r="QR45" s="15"/>
      <c r="QS45" s="9"/>
      <c r="QT45" s="121"/>
      <c r="QV45" s="9"/>
      <c r="QW45" s="15"/>
      <c r="QX45" s="9"/>
      <c r="QY45" s="119"/>
      <c r="RA45" s="9"/>
      <c r="RB45" s="15"/>
      <c r="RC45" s="9"/>
      <c r="RD45" s="119"/>
      <c r="RF45" s="9"/>
      <c r="RG45" s="15"/>
      <c r="RH45" s="9"/>
      <c r="RI45" s="119"/>
      <c r="RK45" s="9"/>
      <c r="RL45" s="15"/>
      <c r="RM45" s="9"/>
      <c r="RN45" s="22"/>
      <c r="RP45" s="9"/>
      <c r="RQ45" s="15"/>
      <c r="RR45" s="9"/>
      <c r="RS45" s="119"/>
      <c r="RU45" s="9"/>
      <c r="RV45" s="15"/>
      <c r="RW45" s="9"/>
      <c r="RX45" s="119"/>
      <c r="RZ45" s="9"/>
      <c r="SA45" s="15"/>
      <c r="SB45" s="9"/>
      <c r="SC45" s="119"/>
      <c r="SE45" s="9"/>
      <c r="SF45" s="15"/>
      <c r="SG45" s="9"/>
      <c r="SH45" s="119"/>
      <c r="SJ45" s="9"/>
      <c r="SK45" s="15"/>
      <c r="SL45" s="9"/>
      <c r="SM45" s="119"/>
      <c r="SO45" s="9"/>
      <c r="SP45" s="15"/>
      <c r="SQ45" s="9"/>
      <c r="SR45" s="119"/>
      <c r="ST45" s="9"/>
      <c r="SU45" s="15"/>
      <c r="SV45" s="9"/>
      <c r="SW45" s="119"/>
      <c r="SY45" s="9"/>
      <c r="SZ45" s="15"/>
      <c r="TA45" s="9"/>
      <c r="TB45" s="119"/>
      <c r="TD45" s="9"/>
      <c r="TE45" s="15"/>
      <c r="TF45" s="9"/>
      <c r="TG45" s="119"/>
      <c r="TI45" s="9"/>
      <c r="TJ45" s="15"/>
      <c r="TK45" s="9"/>
      <c r="TL45" s="119"/>
      <c r="TN45" s="9"/>
      <c r="TO45" s="15"/>
      <c r="TP45" s="9"/>
      <c r="TQ45" s="119"/>
      <c r="TS45" s="9"/>
      <c r="TT45" s="15"/>
      <c r="TU45" s="9"/>
      <c r="TV45" s="119"/>
      <c r="TX45" s="9"/>
      <c r="TY45" s="15"/>
      <c r="TZ45" s="9"/>
      <c r="UA45" s="119"/>
      <c r="UC45" s="9"/>
      <c r="UD45" s="15"/>
      <c r="UE45" s="9"/>
      <c r="UF45" s="119"/>
      <c r="UH45" s="9"/>
      <c r="UI45" s="15"/>
      <c r="UJ45" s="9"/>
      <c r="UK45" s="119"/>
      <c r="UM45" s="9"/>
      <c r="UN45" s="15"/>
      <c r="UO45" s="9"/>
      <c r="UP45" s="119"/>
      <c r="UR45" s="9"/>
      <c r="US45" s="15"/>
      <c r="UT45" s="9"/>
      <c r="UU45" s="119"/>
      <c r="UW45" s="9"/>
      <c r="UX45" s="15"/>
      <c r="UY45" s="9"/>
      <c r="UZ45" s="119"/>
      <c r="VB45" s="9"/>
      <c r="VC45" s="15"/>
      <c r="VD45" s="9"/>
      <c r="VE45" s="119"/>
      <c r="VG45" s="9"/>
      <c r="VH45" s="15"/>
      <c r="VI45" s="9"/>
      <c r="VJ45" s="119"/>
      <c r="VL45" s="9"/>
      <c r="VM45" s="15"/>
      <c r="VN45" s="9"/>
      <c r="VO45" s="119"/>
      <c r="VQ45" s="9"/>
      <c r="VR45" s="15"/>
      <c r="VS45" s="9"/>
      <c r="VT45" s="119"/>
      <c r="VV45" s="9"/>
      <c r="VW45" s="15"/>
      <c r="VX45" s="9"/>
      <c r="VY45" s="119"/>
      <c r="WA45" s="9"/>
      <c r="WB45" s="15"/>
      <c r="WC45" s="9"/>
      <c r="WD45" s="22"/>
      <c r="WF45" s="9"/>
      <c r="WG45" s="15"/>
      <c r="WH45" s="9"/>
      <c r="WI45" s="119"/>
      <c r="WK45" s="9"/>
      <c r="WL45" s="15"/>
      <c r="WM45" s="9"/>
      <c r="WN45" s="119"/>
      <c r="WP45" s="9"/>
      <c r="WQ45" s="15"/>
      <c r="WR45" s="9"/>
      <c r="WS45" s="22"/>
      <c r="WU45" s="9"/>
      <c r="WV45" s="15"/>
      <c r="WW45" s="9"/>
      <c r="WX45" s="22"/>
      <c r="WZ45" s="9"/>
      <c r="XA45" s="15"/>
      <c r="XB45" s="9"/>
      <c r="XC45" s="119"/>
      <c r="XE45" s="9"/>
      <c r="XF45" s="15"/>
      <c r="XG45" s="9"/>
      <c r="XH45" s="119"/>
      <c r="XJ45" s="9"/>
      <c r="XK45" s="15"/>
      <c r="XL45" s="9"/>
      <c r="XM45" s="119"/>
      <c r="XO45" s="9"/>
      <c r="XP45" s="15"/>
      <c r="XQ45" s="9"/>
      <c r="XR45" s="119"/>
      <c r="XT45" s="9"/>
      <c r="XU45" s="15"/>
      <c r="XV45" s="9"/>
      <c r="XW45" s="119"/>
      <c r="XY45" s="9"/>
      <c r="XZ45" s="15"/>
      <c r="YA45" s="9"/>
      <c r="YB45" s="119"/>
      <c r="YD45" s="9"/>
      <c r="YE45" s="15"/>
      <c r="YF45" s="9"/>
      <c r="YG45" s="119"/>
      <c r="YI45" s="9"/>
      <c r="YJ45" s="15"/>
      <c r="YK45" s="9"/>
      <c r="YL45" s="22"/>
      <c r="YN45" s="9"/>
      <c r="YO45" s="15"/>
      <c r="YP45" s="9"/>
      <c r="YQ45" s="119"/>
      <c r="YS45" s="9"/>
      <c r="YT45" s="15"/>
      <c r="YU45" s="9"/>
      <c r="YV45" s="22"/>
      <c r="YX45" s="9"/>
      <c r="YY45" s="15"/>
      <c r="YZ45" s="9"/>
      <c r="ZA45" s="119"/>
      <c r="ZC45" s="9"/>
      <c r="ZD45" s="15"/>
    </row>
    <row r="46" spans="1:680" s="10" customFormat="1">
      <c r="A46" s="9" t="s">
        <v>463</v>
      </c>
      <c r="B46" s="111" t="s">
        <v>374</v>
      </c>
      <c r="D46" s="11">
        <f>IF(C46="Kopman",1.8,1)</f>
        <v>1</v>
      </c>
      <c r="E46" s="112"/>
      <c r="F46" s="9" t="s">
        <v>463</v>
      </c>
      <c r="G46" s="102" t="s">
        <v>374</v>
      </c>
      <c r="I46" s="11">
        <f>IF(H46="Kopman",1.8,1)</f>
        <v>1</v>
      </c>
      <c r="J46" s="112"/>
      <c r="K46" s="9" t="s">
        <v>463</v>
      </c>
      <c r="L46" s="102" t="s">
        <v>376</v>
      </c>
      <c r="N46" s="11">
        <f>IF(M46="Kopman",1.8,1)</f>
        <v>1</v>
      </c>
      <c r="O46" s="112"/>
      <c r="P46" s="9" t="s">
        <v>463</v>
      </c>
      <c r="Q46" s="102" t="s">
        <v>693</v>
      </c>
      <c r="S46" s="11">
        <f>IF(R46="Kopman",1.8,1)</f>
        <v>1</v>
      </c>
      <c r="T46" s="112"/>
      <c r="U46" s="9" t="s">
        <v>463</v>
      </c>
      <c r="V46" s="102" t="s">
        <v>374</v>
      </c>
      <c r="X46" s="11">
        <f>IF(W46="Kopman",1.8,1)</f>
        <v>1</v>
      </c>
      <c r="Y46" s="112"/>
      <c r="Z46" s="9" t="s">
        <v>463</v>
      </c>
      <c r="AA46" s="102" t="s">
        <v>388</v>
      </c>
      <c r="AC46" s="11">
        <f>IF(AB46="Kopman",1.8,1)</f>
        <v>1</v>
      </c>
      <c r="AD46" s="112"/>
      <c r="AE46" s="9" t="s">
        <v>463</v>
      </c>
      <c r="AF46" s="102" t="s">
        <v>376</v>
      </c>
      <c r="AH46" s="11">
        <f>IF(AG46="Kopman",1.8,1)</f>
        <v>1</v>
      </c>
      <c r="AI46" s="112"/>
      <c r="AJ46" s="9" t="s">
        <v>463</v>
      </c>
      <c r="AK46" s="102" t="s">
        <v>1196</v>
      </c>
      <c r="AM46" s="11">
        <f>IF(AL46="Kopman",1.8,1)</f>
        <v>1</v>
      </c>
      <c r="AN46" s="112"/>
      <c r="AO46" s="9" t="s">
        <v>463</v>
      </c>
      <c r="AP46" s="102" t="s">
        <v>1205</v>
      </c>
      <c r="AR46" s="11">
        <f>IF(AQ46="Kopman",1.8,1)</f>
        <v>1</v>
      </c>
      <c r="AS46" s="112"/>
      <c r="AT46" s="9" t="s">
        <v>463</v>
      </c>
      <c r="AU46" s="102" t="s">
        <v>354</v>
      </c>
      <c r="AW46" s="11">
        <f>IF(AV46="Kopman",1.8,1)</f>
        <v>1</v>
      </c>
      <c r="AX46" s="112"/>
      <c r="AY46" s="9" t="s">
        <v>463</v>
      </c>
      <c r="AZ46" s="102" t="s">
        <v>521</v>
      </c>
      <c r="BB46" s="11">
        <f>IF(BA46="Kopman",1.8,1)</f>
        <v>1</v>
      </c>
      <c r="BC46" s="112"/>
      <c r="BD46" s="9" t="s">
        <v>463</v>
      </c>
      <c r="BE46" s="102" t="s">
        <v>354</v>
      </c>
      <c r="BG46" s="11">
        <f>IF(BF46="Kopman",1.8,1)</f>
        <v>1</v>
      </c>
      <c r="BH46" s="112"/>
      <c r="BI46" s="9" t="s">
        <v>463</v>
      </c>
      <c r="BJ46" s="102" t="s">
        <v>388</v>
      </c>
      <c r="BL46" s="11">
        <f>IF(BK46="Kopman",1.8,1)</f>
        <v>1</v>
      </c>
      <c r="BM46" s="112"/>
      <c r="BN46" s="9" t="s">
        <v>463</v>
      </c>
      <c r="BO46" s="102" t="s">
        <v>376</v>
      </c>
      <c r="BQ46" s="11">
        <f>IF(BP46="Kopman",1.8,1)</f>
        <v>1</v>
      </c>
      <c r="BR46" s="112"/>
      <c r="BS46" s="9" t="s">
        <v>463</v>
      </c>
      <c r="BT46" s="102" t="s">
        <v>354</v>
      </c>
      <c r="BV46" s="11">
        <f>IF(BU46="Kopman",1.8,1)</f>
        <v>1</v>
      </c>
      <c r="BW46" s="112"/>
      <c r="BX46" s="9" t="s">
        <v>463</v>
      </c>
      <c r="BY46" s="113" t="s">
        <v>693</v>
      </c>
      <c r="CA46" s="11">
        <f>IF(BZ46="Kopman",1.8,1)</f>
        <v>1</v>
      </c>
      <c r="CB46" s="112"/>
      <c r="CC46" s="9" t="s">
        <v>463</v>
      </c>
      <c r="CD46" s="102" t="s">
        <v>693</v>
      </c>
      <c r="CF46" s="11">
        <f>IF(CE46="Kopman",1.8,1)</f>
        <v>1</v>
      </c>
      <c r="CG46" s="112"/>
      <c r="CH46" s="9" t="s">
        <v>463</v>
      </c>
      <c r="CI46" s="102" t="s">
        <v>376</v>
      </c>
      <c r="CK46" s="11">
        <f>IF(CJ46="Kopman",1.8,1)</f>
        <v>1</v>
      </c>
      <c r="CL46" s="112"/>
      <c r="CM46" s="9" t="s">
        <v>463</v>
      </c>
      <c r="CN46" s="102" t="s">
        <v>374</v>
      </c>
      <c r="CP46" s="11">
        <f>IF(CO46="Kopman",1.8,1)</f>
        <v>1</v>
      </c>
      <c r="CQ46" s="112"/>
      <c r="CR46" s="9" t="s">
        <v>463</v>
      </c>
      <c r="CS46" s="102" t="s">
        <v>376</v>
      </c>
      <c r="CU46" s="11">
        <f>IF(CT46="Kopman",1.8,1)</f>
        <v>1</v>
      </c>
      <c r="CV46" s="112"/>
      <c r="CW46" s="9" t="s">
        <v>463</v>
      </c>
      <c r="CX46" s="102" t="s">
        <v>531</v>
      </c>
      <c r="CZ46" s="11">
        <f>IF(CY46="Kopman",1.8,1)</f>
        <v>1</v>
      </c>
      <c r="DA46" s="112"/>
      <c r="DB46" s="9" t="s">
        <v>463</v>
      </c>
      <c r="DC46" s="102" t="s">
        <v>528</v>
      </c>
      <c r="DE46" s="11">
        <f>IF(DD46="Kopman",1.8,1)</f>
        <v>1</v>
      </c>
      <c r="DF46" s="112"/>
      <c r="DG46" s="9" t="s">
        <v>463</v>
      </c>
      <c r="DH46" s="102" t="s">
        <v>726</v>
      </c>
      <c r="DJ46" s="11">
        <f>IF(DI46="Kopman",1.8,1)</f>
        <v>1</v>
      </c>
      <c r="DK46" s="112"/>
      <c r="DL46" s="9" t="s">
        <v>463</v>
      </c>
      <c r="DM46" s="102" t="s">
        <v>376</v>
      </c>
      <c r="DO46" s="11">
        <f>IF(DN46="Kopman",1.8,1)</f>
        <v>1</v>
      </c>
      <c r="DP46" s="112"/>
      <c r="DQ46" s="9" t="s">
        <v>463</v>
      </c>
      <c r="DR46" s="102" t="s">
        <v>1196</v>
      </c>
      <c r="DT46" s="11">
        <f>IF(DS46="Kopman",1.8,1)</f>
        <v>1</v>
      </c>
      <c r="DU46" s="112"/>
      <c r="DV46" s="9" t="s">
        <v>463</v>
      </c>
      <c r="DW46" s="102" t="s">
        <v>388</v>
      </c>
      <c r="DY46" s="11">
        <f>IF(DX46="Kopman",1.8,1)</f>
        <v>1</v>
      </c>
      <c r="DZ46" s="112"/>
      <c r="EA46" s="9" t="s">
        <v>463</v>
      </c>
      <c r="EB46" s="113" t="s">
        <v>434</v>
      </c>
      <c r="ED46" s="11">
        <f>IF(EC46="Kopman",1.8,1)</f>
        <v>1</v>
      </c>
      <c r="EE46" s="112"/>
      <c r="EF46" s="9" t="s">
        <v>463</v>
      </c>
      <c r="EG46" s="102" t="s">
        <v>1184</v>
      </c>
      <c r="EI46" s="11">
        <f>IF(EH46="Kopman",1.8,1)</f>
        <v>1</v>
      </c>
      <c r="EJ46" s="112"/>
      <c r="EK46" s="9" t="s">
        <v>463</v>
      </c>
      <c r="EL46" s="113" t="s">
        <v>693</v>
      </c>
      <c r="EN46" s="11">
        <f>IF(EM46="Kopman",1.8,1)</f>
        <v>1</v>
      </c>
      <c r="EO46" s="112"/>
      <c r="EP46" s="9" t="s">
        <v>463</v>
      </c>
      <c r="EQ46" s="102" t="s">
        <v>1198</v>
      </c>
      <c r="ES46" s="11">
        <f>IF(ER46="Kopman",1.8,1)</f>
        <v>1</v>
      </c>
      <c r="ET46" s="112"/>
      <c r="EU46" s="9" t="s">
        <v>463</v>
      </c>
      <c r="EV46" s="102" t="s">
        <v>614</v>
      </c>
      <c r="EX46" s="11">
        <f>IF(EW46="Kopman",1.8,1)</f>
        <v>1</v>
      </c>
      <c r="EY46" s="112"/>
      <c r="EZ46" s="9" t="s">
        <v>463</v>
      </c>
      <c r="FA46" s="102" t="s">
        <v>376</v>
      </c>
      <c r="FC46" s="11">
        <f>IF(FB46="Kopman",1.8,1)</f>
        <v>1</v>
      </c>
      <c r="FD46" s="112"/>
      <c r="FE46" s="9" t="s">
        <v>463</v>
      </c>
      <c r="FF46" s="113" t="s">
        <v>376</v>
      </c>
      <c r="FH46" s="11">
        <f>IF(FG46="Kopman",1.8,1)</f>
        <v>1</v>
      </c>
      <c r="FI46" s="112"/>
      <c r="FJ46" s="9" t="s">
        <v>463</v>
      </c>
      <c r="FK46" s="102" t="s">
        <v>376</v>
      </c>
      <c r="FM46" s="11">
        <f>IF(FL46="Kopman",1.8,1)</f>
        <v>1</v>
      </c>
      <c r="FN46" s="112"/>
      <c r="FO46" s="9" t="s">
        <v>463</v>
      </c>
      <c r="FP46" s="102" t="s">
        <v>445</v>
      </c>
      <c r="FR46" s="11">
        <f>IF(FQ46="Kopman",1.8,1)</f>
        <v>1</v>
      </c>
      <c r="FS46" s="112"/>
      <c r="FT46" s="9" t="s">
        <v>463</v>
      </c>
      <c r="FU46" s="102" t="s">
        <v>521</v>
      </c>
      <c r="FW46" s="11">
        <f>IF(FV46="Kopman",1.8,1)</f>
        <v>1</v>
      </c>
      <c r="FX46" s="112"/>
      <c r="FY46" s="9" t="s">
        <v>463</v>
      </c>
      <c r="FZ46" s="102" t="s">
        <v>388</v>
      </c>
      <c r="GB46" s="11">
        <f>IF(GA46="Kopman",1.8,1)</f>
        <v>1</v>
      </c>
      <c r="GC46" s="112"/>
      <c r="GD46" s="9" t="s">
        <v>463</v>
      </c>
      <c r="GE46" s="102" t="s">
        <v>376</v>
      </c>
      <c r="GG46" s="11">
        <f>IF(GF46="Kopman",1.8,1)</f>
        <v>1</v>
      </c>
      <c r="GH46" s="112"/>
      <c r="GI46" s="9" t="s">
        <v>463</v>
      </c>
      <c r="GJ46" s="102" t="s">
        <v>445</v>
      </c>
      <c r="GL46" s="11">
        <f>IF(GK46="Kopman",1.8,1)</f>
        <v>1</v>
      </c>
      <c r="GM46" s="112"/>
      <c r="GN46" s="9" t="s">
        <v>463</v>
      </c>
      <c r="GO46" s="102" t="s">
        <v>693</v>
      </c>
      <c r="GQ46" s="11">
        <f>IF(GP46="Kopman",1.8,1)</f>
        <v>1</v>
      </c>
      <c r="GR46" s="112"/>
      <c r="GS46" s="9" t="s">
        <v>463</v>
      </c>
      <c r="GT46" s="102" t="s">
        <v>342</v>
      </c>
      <c r="GV46" s="11">
        <f>IF(GU46="Kopman",1.8,1)</f>
        <v>1</v>
      </c>
      <c r="GW46" s="112"/>
      <c r="GX46" s="9" t="s">
        <v>463</v>
      </c>
      <c r="GY46" s="102" t="s">
        <v>445</v>
      </c>
      <c r="HA46" s="11">
        <f>IF(GZ46="Kopman",1.8,1)</f>
        <v>1</v>
      </c>
      <c r="HB46" s="112"/>
      <c r="HC46" s="9" t="s">
        <v>463</v>
      </c>
      <c r="HD46" s="22" t="s">
        <v>376</v>
      </c>
      <c r="HF46" s="11">
        <f>IF(HE46="Kopman",1.8,1)</f>
        <v>1</v>
      </c>
      <c r="HG46" s="112"/>
      <c r="HH46" s="9" t="s">
        <v>463</v>
      </c>
      <c r="HI46" s="102" t="s">
        <v>376</v>
      </c>
      <c r="HK46" s="11">
        <f>IF(HJ46="Kopman",1.8,1)</f>
        <v>1</v>
      </c>
      <c r="HL46" s="112"/>
      <c r="HM46" s="9" t="s">
        <v>463</v>
      </c>
      <c r="HN46" s="102" t="s">
        <v>353</v>
      </c>
      <c r="HP46" s="11">
        <f>IF(HO46="Kopman",1.8,1)</f>
        <v>1</v>
      </c>
      <c r="HQ46" s="112"/>
      <c r="HR46" s="9" t="s">
        <v>463</v>
      </c>
      <c r="HS46" s="111" t="s">
        <v>413</v>
      </c>
      <c r="HU46" s="11">
        <f>IF(HT46="Kopman",1.8,1)</f>
        <v>1</v>
      </c>
      <c r="HV46" s="112"/>
      <c r="HW46" s="9" t="s">
        <v>463</v>
      </c>
      <c r="HX46" s="102" t="s">
        <v>436</v>
      </c>
      <c r="HZ46" s="11">
        <f>IF(HY46="Kopman",1.8,1)</f>
        <v>1</v>
      </c>
      <c r="IA46" s="112"/>
      <c r="IB46" s="9" t="s">
        <v>463</v>
      </c>
      <c r="IC46" s="102" t="s">
        <v>342</v>
      </c>
      <c r="IE46" s="11">
        <f>IF(ID46="Kopman",1.8,1)</f>
        <v>1</v>
      </c>
      <c r="IF46" s="112"/>
      <c r="IG46" s="9" t="s">
        <v>463</v>
      </c>
      <c r="IH46" s="102" t="s">
        <v>565</v>
      </c>
      <c r="IJ46" s="11">
        <f>IF(II46="Kopman",1.8,1)</f>
        <v>1</v>
      </c>
      <c r="IK46" s="112"/>
      <c r="IL46" s="9" t="s">
        <v>463</v>
      </c>
      <c r="IM46" s="102" t="s">
        <v>388</v>
      </c>
      <c r="IO46" s="11">
        <f>IF(IN46="Kopman",1.8,1)</f>
        <v>1</v>
      </c>
      <c r="IP46" s="15"/>
      <c r="IQ46" s="9" t="s">
        <v>463</v>
      </c>
      <c r="IR46" s="102" t="s">
        <v>434</v>
      </c>
      <c r="IT46" s="11">
        <f>IF(IS46="Kopman",1.8,1)</f>
        <v>1</v>
      </c>
      <c r="IU46" s="15"/>
      <c r="IV46" s="9" t="s">
        <v>463</v>
      </c>
      <c r="IW46" s="102" t="s">
        <v>388</v>
      </c>
      <c r="IY46" s="11">
        <f>IF(IX46="Kopman",1.8,1)</f>
        <v>1</v>
      </c>
      <c r="IZ46" s="15"/>
      <c r="JA46" s="9" t="s">
        <v>463</v>
      </c>
      <c r="JB46" s="102" t="s">
        <v>521</v>
      </c>
      <c r="JD46" s="11">
        <f>IF(JC46="Kopman",1.8,1)</f>
        <v>1</v>
      </c>
      <c r="JE46" s="15"/>
      <c r="JF46" s="9" t="s">
        <v>463</v>
      </c>
      <c r="JG46" s="102" t="s">
        <v>475</v>
      </c>
      <c r="JI46" s="11">
        <f>IF(JH46="Kopman",1.8,1)</f>
        <v>1</v>
      </c>
      <c r="JJ46" s="15"/>
      <c r="JK46" s="9" t="s">
        <v>463</v>
      </c>
      <c r="JL46" s="102" t="s">
        <v>531</v>
      </c>
      <c r="JN46" s="11">
        <f>IF(JM46="Kopman",1.8,1)</f>
        <v>1</v>
      </c>
      <c r="JO46" s="15"/>
      <c r="JP46" s="9" t="s">
        <v>463</v>
      </c>
      <c r="JQ46" s="102" t="s">
        <v>599</v>
      </c>
      <c r="JS46" s="11">
        <f>IF(JR46="Kopman",1.8,1)</f>
        <v>1</v>
      </c>
      <c r="JT46" s="15"/>
      <c r="JU46" s="9" t="s">
        <v>463</v>
      </c>
      <c r="JV46" s="113" t="s">
        <v>531</v>
      </c>
      <c r="JX46" s="11">
        <f>IF(JW46="Kopman",1.8,1)</f>
        <v>1</v>
      </c>
      <c r="JY46" s="15"/>
      <c r="JZ46" s="9" t="s">
        <v>463</v>
      </c>
      <c r="KA46" s="102" t="s">
        <v>693</v>
      </c>
      <c r="KC46" s="11">
        <f>IF(KB46="Kopman",1.8,1)</f>
        <v>1</v>
      </c>
      <c r="KD46" s="15"/>
      <c r="KE46" s="9" t="s">
        <v>463</v>
      </c>
      <c r="KF46" s="102" t="s">
        <v>376</v>
      </c>
      <c r="KG46" s="12"/>
      <c r="KH46" s="11">
        <f>IF(KG46="Kopman",1.8,1)</f>
        <v>1</v>
      </c>
      <c r="KI46" s="15"/>
      <c r="KJ46" s="9" t="s">
        <v>463</v>
      </c>
      <c r="KK46" s="102" t="s">
        <v>388</v>
      </c>
      <c r="KM46" s="11">
        <f>IF(KL46="Kopman",1.8,1)</f>
        <v>1</v>
      </c>
      <c r="KN46" s="15"/>
      <c r="KO46" s="9" t="s">
        <v>463</v>
      </c>
      <c r="KP46" s="22" t="s">
        <v>599</v>
      </c>
      <c r="KR46" s="11">
        <f>IF(KQ46="Kopman",1.8,1)</f>
        <v>1</v>
      </c>
      <c r="KS46" s="15"/>
      <c r="KT46" s="9" t="s">
        <v>463</v>
      </c>
      <c r="KU46" s="102" t="s">
        <v>445</v>
      </c>
      <c r="KW46" s="11">
        <f>IF(KV46="Kopman",1.8,1)</f>
        <v>1</v>
      </c>
      <c r="KX46" s="15"/>
      <c r="KY46" s="9" t="s">
        <v>463</v>
      </c>
      <c r="KZ46" s="102" t="s">
        <v>342</v>
      </c>
      <c r="LB46" s="11">
        <f>IF(LA46="Kopman",1.8,1)</f>
        <v>1</v>
      </c>
      <c r="LC46" s="15"/>
      <c r="LD46" s="9" t="s">
        <v>463</v>
      </c>
      <c r="LE46" s="102" t="s">
        <v>1205</v>
      </c>
      <c r="LG46" s="11">
        <f>IF(LF46="Kopman",1.8,1)</f>
        <v>1</v>
      </c>
      <c r="LH46" s="15"/>
      <c r="LI46" s="9" t="s">
        <v>463</v>
      </c>
      <c r="LJ46" s="102" t="s">
        <v>465</v>
      </c>
      <c r="LL46" s="11">
        <f>IF(LK46="Kopman",1.8,1)</f>
        <v>1</v>
      </c>
      <c r="LM46" s="15"/>
      <c r="LN46" s="9" t="s">
        <v>463</v>
      </c>
      <c r="LO46" s="102" t="s">
        <v>475</v>
      </c>
      <c r="LQ46" s="11">
        <f>IF(LP46="Kopman",1.8,1)</f>
        <v>1</v>
      </c>
      <c r="LR46" s="15"/>
      <c r="LS46" s="9" t="s">
        <v>463</v>
      </c>
      <c r="LT46" s="102" t="s">
        <v>388</v>
      </c>
      <c r="LV46" s="11">
        <f>IF(LU46="Kopman",1.8,1)</f>
        <v>1</v>
      </c>
      <c r="LW46" s="15"/>
      <c r="LX46" s="9" t="s">
        <v>463</v>
      </c>
      <c r="LY46" s="102" t="s">
        <v>543</v>
      </c>
      <c r="MA46" s="11">
        <f>IF(LZ46="Kopman",1.8,1)</f>
        <v>1</v>
      </c>
      <c r="MB46" s="15"/>
      <c r="MC46" s="9" t="s">
        <v>463</v>
      </c>
      <c r="MD46" s="102" t="s">
        <v>637</v>
      </c>
      <c r="MF46" s="11">
        <f>IF(ME46="Kopman",1.8,1)</f>
        <v>1</v>
      </c>
      <c r="MG46" s="15"/>
      <c r="MH46" s="9" t="s">
        <v>463</v>
      </c>
      <c r="MI46" s="102" t="s">
        <v>727</v>
      </c>
      <c r="MK46" s="11">
        <f>IF(MJ46="Kopman",1.8,1)</f>
        <v>1</v>
      </c>
      <c r="ML46" s="15"/>
      <c r="MM46" s="9" t="s">
        <v>463</v>
      </c>
      <c r="MN46" s="114" t="s">
        <v>388</v>
      </c>
      <c r="MP46" s="11">
        <f>IF(MO46="Kopman",1.8,1)</f>
        <v>1</v>
      </c>
      <c r="MQ46" s="15"/>
      <c r="MR46" s="9" t="s">
        <v>463</v>
      </c>
      <c r="MS46" s="102" t="s">
        <v>342</v>
      </c>
      <c r="MU46" s="11">
        <f>IF(MT46="Kopman",1.8,1)</f>
        <v>1</v>
      </c>
      <c r="MV46" s="15"/>
      <c r="MW46" s="9" t="s">
        <v>463</v>
      </c>
      <c r="MX46" s="102" t="s">
        <v>342</v>
      </c>
      <c r="MZ46" s="11">
        <f>IF(MY46="Kopman",1.8,1)</f>
        <v>1</v>
      </c>
      <c r="NA46" s="15"/>
      <c r="NB46" s="9" t="s">
        <v>463</v>
      </c>
      <c r="NC46" s="102" t="s">
        <v>436</v>
      </c>
      <c r="NE46" s="11">
        <f>IF(ND46="Kopman",1.8,1)</f>
        <v>1</v>
      </c>
      <c r="NF46" s="15"/>
      <c r="NG46" s="9" t="s">
        <v>463</v>
      </c>
      <c r="NH46" s="102" t="s">
        <v>376</v>
      </c>
      <c r="NJ46" s="11">
        <f>IF(NI46="Kopman",1.8,1)</f>
        <v>1</v>
      </c>
      <c r="NK46" s="15"/>
      <c r="NL46" s="9" t="s">
        <v>463</v>
      </c>
      <c r="NM46" s="102" t="s">
        <v>693</v>
      </c>
      <c r="NO46" s="11">
        <f>IF(NN46="Kopman",1.8,1)</f>
        <v>1</v>
      </c>
      <c r="NP46" s="15"/>
      <c r="NQ46" s="9" t="s">
        <v>463</v>
      </c>
      <c r="NR46" s="102" t="s">
        <v>404</v>
      </c>
      <c r="NT46" s="11">
        <f>IF(NS46="Kopman",1.8,1)</f>
        <v>1</v>
      </c>
      <c r="NU46" s="15"/>
      <c r="NV46" s="9" t="s">
        <v>463</v>
      </c>
      <c r="NW46" s="102" t="s">
        <v>572</v>
      </c>
      <c r="NY46" s="11">
        <f>IF(NX46="Kopman",1.8,1)</f>
        <v>1</v>
      </c>
      <c r="NZ46" s="15"/>
      <c r="OA46" s="9" t="s">
        <v>463</v>
      </c>
      <c r="OB46" s="113" t="s">
        <v>693</v>
      </c>
      <c r="OD46" s="11">
        <f>IF(OC46="Kopman",1.8,1)</f>
        <v>1</v>
      </c>
      <c r="OE46" s="15"/>
      <c r="OF46" s="9" t="s">
        <v>463</v>
      </c>
      <c r="OG46" s="102" t="s">
        <v>528</v>
      </c>
      <c r="OI46" s="11">
        <f>IF(OH46="Kopman",1.8,1)</f>
        <v>1</v>
      </c>
      <c r="OJ46" s="15"/>
      <c r="OK46" s="9" t="s">
        <v>463</v>
      </c>
      <c r="OL46" s="102" t="s">
        <v>376</v>
      </c>
      <c r="ON46" s="11">
        <f>IF(OM46="Kopman",1.8,1)</f>
        <v>1</v>
      </c>
      <c r="OO46" s="15"/>
      <c r="OP46" s="9" t="s">
        <v>463</v>
      </c>
      <c r="OQ46" s="102" t="s">
        <v>693</v>
      </c>
      <c r="OS46" s="11">
        <f>IF(OR46="Kopman",1.8,1)</f>
        <v>1</v>
      </c>
      <c r="OT46" s="15"/>
      <c r="OU46" s="9" t="s">
        <v>463</v>
      </c>
      <c r="OV46" s="102" t="s">
        <v>376</v>
      </c>
      <c r="OX46" s="11">
        <f>IF(OW46="Kopman",1.8,1)</f>
        <v>1</v>
      </c>
      <c r="OY46" s="15"/>
      <c r="OZ46" s="9" t="s">
        <v>463</v>
      </c>
      <c r="PA46" s="22" t="s">
        <v>693</v>
      </c>
      <c r="PC46" s="11">
        <f>IF(PB46="Kopman",1.8,1)</f>
        <v>1</v>
      </c>
      <c r="PD46" s="15"/>
      <c r="PE46" s="9" t="s">
        <v>463</v>
      </c>
      <c r="PF46" s="102" t="s">
        <v>693</v>
      </c>
      <c r="PH46" s="11">
        <f>IF(PG46="Kopman",1.8,1)</f>
        <v>1</v>
      </c>
      <c r="PI46" s="15"/>
      <c r="PJ46" s="9" t="s">
        <v>463</v>
      </c>
      <c r="PK46" s="22" t="s">
        <v>727</v>
      </c>
      <c r="PM46" s="11">
        <f>IF(PL46="Kopman",1.8,1)</f>
        <v>1</v>
      </c>
      <c r="PN46" s="15"/>
      <c r="PO46" s="9" t="s">
        <v>463</v>
      </c>
      <c r="PP46" s="102" t="s">
        <v>376</v>
      </c>
      <c r="PR46" s="11">
        <f>IF(PQ46="Kopman",1.8,1)</f>
        <v>1</v>
      </c>
      <c r="PS46" s="15"/>
      <c r="PT46" s="9" t="s">
        <v>463</v>
      </c>
      <c r="PU46" s="102" t="s">
        <v>445</v>
      </c>
      <c r="PW46" s="11">
        <f>IF(PV46="Kopman",1.8,1)</f>
        <v>1</v>
      </c>
      <c r="PX46" s="15"/>
      <c r="PY46" s="9" t="s">
        <v>463</v>
      </c>
      <c r="PZ46" s="102" t="s">
        <v>376</v>
      </c>
      <c r="QB46" s="11">
        <f>IF(QA46="Kopman",1.8,1)</f>
        <v>1</v>
      </c>
      <c r="QC46" s="15"/>
      <c r="QD46" s="9" t="s">
        <v>463</v>
      </c>
      <c r="QE46" s="102" t="s">
        <v>376</v>
      </c>
      <c r="QG46" s="11">
        <f>IF(QF46="Kopman",1.8,1)</f>
        <v>1</v>
      </c>
      <c r="QH46" s="15"/>
      <c r="QI46" s="9" t="s">
        <v>463</v>
      </c>
      <c r="QJ46" s="102" t="s">
        <v>388</v>
      </c>
      <c r="QL46" s="11">
        <f>IF(QK46="Kopman",1.8,1)</f>
        <v>1</v>
      </c>
      <c r="QM46" s="15"/>
      <c r="QN46" s="9" t="s">
        <v>463</v>
      </c>
      <c r="QO46" s="102" t="s">
        <v>521</v>
      </c>
      <c r="QQ46" s="11">
        <f>IF(QP46="Kopman",1.8,1)</f>
        <v>1</v>
      </c>
      <c r="QR46" s="15"/>
      <c r="QS46" s="9" t="s">
        <v>463</v>
      </c>
      <c r="QT46" s="118" t="s">
        <v>693</v>
      </c>
      <c r="QV46" s="11">
        <f>IF(QU46="Kopman",1.8,1)</f>
        <v>1</v>
      </c>
      <c r="QW46" s="15"/>
      <c r="QX46" s="9" t="s">
        <v>463</v>
      </c>
      <c r="QY46" s="111" t="s">
        <v>376</v>
      </c>
      <c r="RA46" s="11">
        <f>IF(QZ46="Kopman",1.8,1)</f>
        <v>1</v>
      </c>
      <c r="RB46" s="15"/>
      <c r="RC46" s="9" t="s">
        <v>463</v>
      </c>
      <c r="RD46" s="102" t="s">
        <v>376</v>
      </c>
      <c r="RF46" s="11">
        <f>IF(RE46="Kopman",1.8,1)</f>
        <v>1</v>
      </c>
      <c r="RG46" s="15"/>
      <c r="RH46" s="9" t="s">
        <v>463</v>
      </c>
      <c r="RI46" s="102" t="s">
        <v>376</v>
      </c>
      <c r="RK46" s="11">
        <f>IF(RJ46="Kopman",1.8,1)</f>
        <v>1</v>
      </c>
      <c r="RL46" s="15"/>
      <c r="RM46" s="9" t="s">
        <v>463</v>
      </c>
      <c r="RN46" s="22" t="s">
        <v>376</v>
      </c>
      <c r="RP46" s="11">
        <f>IF(RO46="Kopman",1.8,1)</f>
        <v>1</v>
      </c>
      <c r="RQ46" s="15"/>
      <c r="RR46" s="9" t="s">
        <v>463</v>
      </c>
      <c r="RS46" s="102" t="s">
        <v>388</v>
      </c>
      <c r="RU46" s="11">
        <f>IF(RT46="Kopman",1.8,1)</f>
        <v>1</v>
      </c>
      <c r="RV46" s="15"/>
      <c r="RW46" s="9" t="s">
        <v>463</v>
      </c>
      <c r="RX46" s="102" t="s">
        <v>436</v>
      </c>
      <c r="RZ46" s="11">
        <f>IF(RY46="Kopman",1.8,1)</f>
        <v>1</v>
      </c>
      <c r="SA46" s="15"/>
      <c r="SB46" s="9" t="s">
        <v>463</v>
      </c>
      <c r="SC46" s="117" t="s">
        <v>376</v>
      </c>
      <c r="SE46" s="11">
        <f>IF(SD46="Kopman",1.8,1)</f>
        <v>1</v>
      </c>
      <c r="SF46" s="15"/>
      <c r="SG46" s="9" t="s">
        <v>463</v>
      </c>
      <c r="SH46" s="102" t="s">
        <v>565</v>
      </c>
      <c r="SJ46" s="11">
        <f>IF(SI46="Kopman",1.8,1)</f>
        <v>1</v>
      </c>
      <c r="SK46" s="15"/>
      <c r="SL46" s="9" t="s">
        <v>463</v>
      </c>
      <c r="SM46" s="102" t="s">
        <v>342</v>
      </c>
      <c r="SO46" s="11">
        <f>IF(SN46="Kopman",1.8,1)</f>
        <v>1</v>
      </c>
      <c r="SP46" s="15"/>
      <c r="SQ46" s="9" t="s">
        <v>463</v>
      </c>
      <c r="SR46" s="102" t="s">
        <v>374</v>
      </c>
      <c r="ST46" s="11">
        <f>IF(SS46="Kopman",1.8,1)</f>
        <v>1</v>
      </c>
      <c r="SU46" s="15"/>
      <c r="SV46" s="9" t="s">
        <v>463</v>
      </c>
      <c r="SW46" s="102" t="s">
        <v>436</v>
      </c>
      <c r="SY46" s="11">
        <f>IF(SX46="Kopman",1.8,1)</f>
        <v>1</v>
      </c>
      <c r="SZ46" s="15"/>
      <c r="TA46" s="9" t="s">
        <v>463</v>
      </c>
      <c r="TB46" s="102" t="s">
        <v>471</v>
      </c>
      <c r="TD46" s="11">
        <f>IF(TC46="Kopman",1.8,1)</f>
        <v>1</v>
      </c>
      <c r="TE46" s="15"/>
      <c r="TF46" s="9" t="s">
        <v>463</v>
      </c>
      <c r="TG46" s="102" t="s">
        <v>382</v>
      </c>
      <c r="TI46" s="11">
        <f>IF(TH46="Kopman",1.8,1)</f>
        <v>1</v>
      </c>
      <c r="TJ46" s="15"/>
      <c r="TK46" s="9" t="s">
        <v>463</v>
      </c>
      <c r="TL46" s="102" t="s">
        <v>519</v>
      </c>
      <c r="TN46" s="11">
        <f>IF(TM46="Kopman",1.8,1)</f>
        <v>1</v>
      </c>
      <c r="TO46" s="15"/>
      <c r="TP46" s="9" t="s">
        <v>463</v>
      </c>
      <c r="TQ46" s="102" t="s">
        <v>376</v>
      </c>
      <c r="TS46" s="11">
        <f>IF(TR46="Kopman",1.8,1)</f>
        <v>1</v>
      </c>
      <c r="TT46" s="15"/>
      <c r="TU46" s="9" t="s">
        <v>463</v>
      </c>
      <c r="TV46" s="102" t="s">
        <v>382</v>
      </c>
      <c r="TX46" s="11">
        <f>IF(TW46="Kopman",1.8,1)</f>
        <v>1</v>
      </c>
      <c r="TY46" s="15"/>
      <c r="TZ46" s="9" t="s">
        <v>463</v>
      </c>
      <c r="UA46" s="102" t="s">
        <v>543</v>
      </c>
      <c r="UC46" s="11">
        <f>IF(UB46="Kopman",1.8,1)</f>
        <v>1</v>
      </c>
      <c r="UD46" s="15"/>
      <c r="UE46" s="9" t="s">
        <v>463</v>
      </c>
      <c r="UF46" s="102" t="s">
        <v>354</v>
      </c>
      <c r="UH46" s="11">
        <f>IF(UG46="Kopman",1.8,1)</f>
        <v>1</v>
      </c>
      <c r="UI46" s="15"/>
      <c r="UJ46" s="9" t="s">
        <v>463</v>
      </c>
      <c r="UK46" s="102" t="s">
        <v>376</v>
      </c>
      <c r="UM46" s="11">
        <f>IF(UL46="Kopman",1.8,1)</f>
        <v>1</v>
      </c>
      <c r="UN46" s="15"/>
      <c r="UO46" s="9" t="s">
        <v>463</v>
      </c>
      <c r="UP46" s="102" t="s">
        <v>376</v>
      </c>
      <c r="UR46" s="11">
        <f>IF(UQ46="Kopman",1.8,1)</f>
        <v>1</v>
      </c>
      <c r="US46" s="15"/>
      <c r="UT46" s="9" t="s">
        <v>463</v>
      </c>
      <c r="UU46" s="102" t="s">
        <v>1196</v>
      </c>
      <c r="UW46" s="11">
        <f>IF(UV46="Kopman",1.8,1)</f>
        <v>1</v>
      </c>
      <c r="UX46" s="15"/>
      <c r="UY46" s="9" t="s">
        <v>463</v>
      </c>
      <c r="UZ46" s="102" t="s">
        <v>446</v>
      </c>
      <c r="VB46" s="11">
        <f>IF(VA46="Kopman",1.8,1)</f>
        <v>1</v>
      </c>
      <c r="VC46" s="15"/>
      <c r="VD46" s="9" t="s">
        <v>463</v>
      </c>
      <c r="VE46" s="102" t="s">
        <v>693</v>
      </c>
      <c r="VG46" s="11">
        <f>IF(VF46="Kopman",1.8,1)</f>
        <v>1</v>
      </c>
      <c r="VH46" s="15"/>
      <c r="VI46" s="9" t="s">
        <v>463</v>
      </c>
      <c r="VJ46" s="102" t="s">
        <v>693</v>
      </c>
      <c r="VL46" s="11">
        <f>IF(VK46="Kopman",1.8,1)</f>
        <v>1</v>
      </c>
      <c r="VM46" s="15"/>
      <c r="VN46" s="9" t="s">
        <v>463</v>
      </c>
      <c r="VO46" s="102" t="s">
        <v>382</v>
      </c>
      <c r="VQ46" s="11">
        <f>IF(VP46="Kopman",1.8,1)</f>
        <v>1</v>
      </c>
      <c r="VR46" s="15"/>
      <c r="VS46" s="9" t="s">
        <v>463</v>
      </c>
      <c r="VT46" s="102" t="s">
        <v>531</v>
      </c>
      <c r="VV46" s="11">
        <f>IF(VU46="Kopman",1.8,1)</f>
        <v>1</v>
      </c>
      <c r="VW46" s="15"/>
      <c r="VX46" s="9" t="s">
        <v>463</v>
      </c>
      <c r="VY46" s="113" t="s">
        <v>376</v>
      </c>
      <c r="WA46" s="11">
        <f>IF(VZ46="Kopman",1.8,1)</f>
        <v>1</v>
      </c>
      <c r="WB46" s="15"/>
      <c r="WC46" s="9" t="s">
        <v>463</v>
      </c>
      <c r="WD46" s="22" t="s">
        <v>376</v>
      </c>
      <c r="WF46" s="11">
        <f>IF(WE46="Kopman",1.8,1)</f>
        <v>1</v>
      </c>
      <c r="WG46" s="15"/>
      <c r="WH46" s="9" t="s">
        <v>463</v>
      </c>
      <c r="WI46" s="102" t="s">
        <v>543</v>
      </c>
      <c r="WK46" s="11">
        <f>IF(WJ46="Kopman",1.8,1)</f>
        <v>1</v>
      </c>
      <c r="WL46" s="15"/>
      <c r="WM46" s="9" t="s">
        <v>463</v>
      </c>
      <c r="WN46" s="102" t="s">
        <v>342</v>
      </c>
      <c r="WP46" s="11">
        <f>IF(WO46="Kopman",1.8,1)</f>
        <v>1</v>
      </c>
      <c r="WQ46" s="15"/>
      <c r="WR46" s="9" t="s">
        <v>463</v>
      </c>
      <c r="WS46" s="22" t="s">
        <v>388</v>
      </c>
      <c r="WU46" s="11">
        <f>IF(WT46="Kopman",1.8,1)</f>
        <v>1</v>
      </c>
      <c r="WV46" s="15"/>
      <c r="WW46" s="9" t="s">
        <v>463</v>
      </c>
      <c r="WX46" s="22" t="s">
        <v>693</v>
      </c>
      <c r="WZ46" s="11">
        <f>IF(WY46="Kopman",1.8,1)</f>
        <v>1</v>
      </c>
      <c r="XA46" s="15"/>
      <c r="XB46" s="9" t="s">
        <v>463</v>
      </c>
      <c r="XC46" s="102" t="s">
        <v>693</v>
      </c>
      <c r="XE46" s="11">
        <f>IF(XD46="Kopman",1.8,1)</f>
        <v>1</v>
      </c>
      <c r="XF46" s="15"/>
      <c r="XG46" s="9" t="s">
        <v>463</v>
      </c>
      <c r="XH46" s="102" t="s">
        <v>475</v>
      </c>
      <c r="XJ46" s="11">
        <f>IF(XI46="Kopman",1.8,1)</f>
        <v>1</v>
      </c>
      <c r="XK46" s="15"/>
      <c r="XL46" s="9" t="s">
        <v>463</v>
      </c>
      <c r="XM46" s="102" t="s">
        <v>572</v>
      </c>
      <c r="XO46" s="11">
        <f>IF(XN46="Kopman",1.8,1)</f>
        <v>1</v>
      </c>
      <c r="XP46" s="15"/>
      <c r="XQ46" s="9" t="s">
        <v>463</v>
      </c>
      <c r="XR46" s="102" t="s">
        <v>342</v>
      </c>
      <c r="XT46" s="11">
        <f>IF(XS46="Kopman",1.8,1)</f>
        <v>1</v>
      </c>
      <c r="XU46" s="15"/>
      <c r="XV46" s="9" t="s">
        <v>463</v>
      </c>
      <c r="XW46" s="102" t="s">
        <v>475</v>
      </c>
      <c r="XY46" s="11">
        <f>IF(XX46="Kopman",1.8,1)</f>
        <v>1</v>
      </c>
      <c r="XZ46" s="15"/>
      <c r="YA46" s="9" t="s">
        <v>463</v>
      </c>
      <c r="YB46" s="102" t="s">
        <v>354</v>
      </c>
      <c r="YD46" s="11">
        <f>IF(YC46="Kopman",1.8,1)</f>
        <v>1</v>
      </c>
      <c r="YE46" s="15"/>
      <c r="YF46" s="9" t="s">
        <v>463</v>
      </c>
      <c r="YG46" s="102" t="s">
        <v>388</v>
      </c>
      <c r="YI46" s="11">
        <f>IF(YH46="Kopman",1.8,1)</f>
        <v>1</v>
      </c>
      <c r="YJ46" s="15"/>
      <c r="YK46" s="9" t="s">
        <v>463</v>
      </c>
      <c r="YL46" s="22" t="s">
        <v>376</v>
      </c>
      <c r="YN46" s="11">
        <f>IF(YM46="Kopman",1.8,1)</f>
        <v>1</v>
      </c>
      <c r="YO46" s="15"/>
      <c r="YP46" s="9" t="s">
        <v>463</v>
      </c>
      <c r="YQ46" s="102" t="s">
        <v>1220</v>
      </c>
      <c r="YS46" s="11">
        <f>IF(YR46="Kopman",1.8,1)</f>
        <v>1</v>
      </c>
      <c r="YT46" s="15"/>
      <c r="YU46" s="9" t="s">
        <v>463</v>
      </c>
      <c r="YV46" s="22" t="s">
        <v>726</v>
      </c>
      <c r="YX46" s="11">
        <f>IF(YW46="Kopman",1.8,1)</f>
        <v>1</v>
      </c>
      <c r="YY46" s="15"/>
      <c r="YZ46" s="9" t="s">
        <v>463</v>
      </c>
      <c r="ZA46" s="102" t="s">
        <v>1184</v>
      </c>
      <c r="ZC46" s="11">
        <f>IF(ZB46="Kopman",1.8,1)</f>
        <v>1</v>
      </c>
      <c r="ZD46" s="15"/>
    </row>
    <row r="47" spans="1:680" s="10" customFormat="1">
      <c r="A47" s="9" t="s">
        <v>493</v>
      </c>
      <c r="B47" s="111" t="s">
        <v>521</v>
      </c>
      <c r="D47" s="12"/>
      <c r="E47" s="112"/>
      <c r="F47" s="9" t="s">
        <v>493</v>
      </c>
      <c r="G47" s="102" t="s">
        <v>693</v>
      </c>
      <c r="I47" s="12"/>
      <c r="J47" s="112"/>
      <c r="K47" s="9" t="s">
        <v>493</v>
      </c>
      <c r="L47" s="102" t="s">
        <v>342</v>
      </c>
      <c r="N47" s="12"/>
      <c r="O47" s="112"/>
      <c r="P47" s="9" t="s">
        <v>493</v>
      </c>
      <c r="Q47" s="102" t="s">
        <v>376</v>
      </c>
      <c r="S47" s="12"/>
      <c r="T47" s="112"/>
      <c r="U47" s="9" t="s">
        <v>493</v>
      </c>
      <c r="V47" s="102" t="s">
        <v>693</v>
      </c>
      <c r="X47" s="12"/>
      <c r="Y47" s="112"/>
      <c r="Z47" s="9" t="s">
        <v>493</v>
      </c>
      <c r="AA47" s="102" t="s">
        <v>693</v>
      </c>
      <c r="AC47" s="12"/>
      <c r="AD47" s="112"/>
      <c r="AE47" s="9" t="s">
        <v>493</v>
      </c>
      <c r="AF47" s="102" t="s">
        <v>521</v>
      </c>
      <c r="AH47" s="12"/>
      <c r="AI47" s="112"/>
      <c r="AJ47" s="9" t="s">
        <v>493</v>
      </c>
      <c r="AK47" s="102" t="s">
        <v>1178</v>
      </c>
      <c r="AM47" s="12"/>
      <c r="AN47" s="112"/>
      <c r="AO47" s="9" t="s">
        <v>493</v>
      </c>
      <c r="AP47" s="102" t="s">
        <v>376</v>
      </c>
      <c r="AR47" s="12"/>
      <c r="AS47" s="112"/>
      <c r="AT47" s="9" t="s">
        <v>493</v>
      </c>
      <c r="AU47" s="102" t="s">
        <v>528</v>
      </c>
      <c r="AW47" s="12"/>
      <c r="AX47" s="112"/>
      <c r="AY47" s="9" t="s">
        <v>493</v>
      </c>
      <c r="AZ47" s="102" t="s">
        <v>376</v>
      </c>
      <c r="BB47" s="12"/>
      <c r="BC47" s="112"/>
      <c r="BD47" s="9" t="s">
        <v>493</v>
      </c>
      <c r="BE47" s="102" t="s">
        <v>374</v>
      </c>
      <c r="BG47" s="12"/>
      <c r="BH47" s="112"/>
      <c r="BI47" s="9" t="s">
        <v>493</v>
      </c>
      <c r="BJ47" s="102" t="s">
        <v>376</v>
      </c>
      <c r="BL47" s="12"/>
      <c r="BM47" s="112"/>
      <c r="BN47" s="9" t="s">
        <v>493</v>
      </c>
      <c r="BO47" s="102" t="s">
        <v>342</v>
      </c>
      <c r="BQ47" s="12"/>
      <c r="BR47" s="112"/>
      <c r="BS47" s="9" t="s">
        <v>493</v>
      </c>
      <c r="BT47" s="102" t="s">
        <v>376</v>
      </c>
      <c r="BV47" s="12"/>
      <c r="BW47" s="112"/>
      <c r="BX47" s="9" t="s">
        <v>493</v>
      </c>
      <c r="BY47" s="102" t="s">
        <v>376</v>
      </c>
      <c r="CA47" s="12"/>
      <c r="CB47" s="112"/>
      <c r="CC47" s="9" t="s">
        <v>493</v>
      </c>
      <c r="CD47" s="102" t="s">
        <v>536</v>
      </c>
      <c r="CF47" s="12"/>
      <c r="CG47" s="112"/>
      <c r="CH47" s="9" t="s">
        <v>493</v>
      </c>
      <c r="CI47" s="102" t="s">
        <v>521</v>
      </c>
      <c r="CK47" s="12"/>
      <c r="CL47" s="112"/>
      <c r="CM47" s="9" t="s">
        <v>493</v>
      </c>
      <c r="CN47" s="102" t="s">
        <v>543</v>
      </c>
      <c r="CP47" s="12"/>
      <c r="CQ47" s="112"/>
      <c r="CR47" s="9" t="s">
        <v>493</v>
      </c>
      <c r="CS47" s="102" t="s">
        <v>354</v>
      </c>
      <c r="CU47" s="12"/>
      <c r="CV47" s="112"/>
      <c r="CW47" s="9" t="s">
        <v>493</v>
      </c>
      <c r="CX47" s="102" t="s">
        <v>376</v>
      </c>
      <c r="CZ47" s="12"/>
      <c r="DA47" s="112"/>
      <c r="DB47" s="9" t="s">
        <v>493</v>
      </c>
      <c r="DC47" s="102" t="s">
        <v>388</v>
      </c>
      <c r="DE47" s="12"/>
      <c r="DF47" s="112"/>
      <c r="DG47" s="9" t="s">
        <v>493</v>
      </c>
      <c r="DH47" s="102" t="s">
        <v>342</v>
      </c>
      <c r="DJ47" s="12"/>
      <c r="DK47" s="112"/>
      <c r="DL47" s="9" t="s">
        <v>493</v>
      </c>
      <c r="DM47" s="102" t="s">
        <v>693</v>
      </c>
      <c r="DO47" s="12"/>
      <c r="DP47" s="112"/>
      <c r="DQ47" s="9" t="s">
        <v>493</v>
      </c>
      <c r="DR47" s="102" t="s">
        <v>465</v>
      </c>
      <c r="DT47" s="12"/>
      <c r="DU47" s="112"/>
      <c r="DV47" s="9" t="s">
        <v>493</v>
      </c>
      <c r="DW47" s="102" t="s">
        <v>342</v>
      </c>
      <c r="DY47" s="12"/>
      <c r="DZ47" s="112"/>
      <c r="EA47" s="9" t="s">
        <v>493</v>
      </c>
      <c r="EB47" s="102" t="s">
        <v>376</v>
      </c>
      <c r="ED47" s="12"/>
      <c r="EE47" s="112"/>
      <c r="EF47" s="9" t="s">
        <v>493</v>
      </c>
      <c r="EG47" s="102" t="s">
        <v>528</v>
      </c>
      <c r="EI47" s="12"/>
      <c r="EJ47" s="112"/>
      <c r="EK47" s="9" t="s">
        <v>493</v>
      </c>
      <c r="EL47" s="102" t="s">
        <v>374</v>
      </c>
      <c r="EN47" s="12"/>
      <c r="EO47" s="112"/>
      <c r="EP47" s="9" t="s">
        <v>493</v>
      </c>
      <c r="EQ47" s="102" t="s">
        <v>614</v>
      </c>
      <c r="ES47" s="12"/>
      <c r="ET47" s="112"/>
      <c r="EU47" s="9" t="s">
        <v>493</v>
      </c>
      <c r="EV47" s="102" t="s">
        <v>543</v>
      </c>
      <c r="EX47" s="12"/>
      <c r="EY47" s="112"/>
      <c r="EZ47" s="9" t="s">
        <v>493</v>
      </c>
      <c r="FA47" s="102" t="s">
        <v>693</v>
      </c>
      <c r="FC47" s="12"/>
      <c r="FD47" s="112"/>
      <c r="FE47" s="9" t="s">
        <v>493</v>
      </c>
      <c r="FF47" s="102" t="s">
        <v>374</v>
      </c>
      <c r="FH47" s="12"/>
      <c r="FI47" s="112"/>
      <c r="FJ47" s="9" t="s">
        <v>493</v>
      </c>
      <c r="FK47" s="102" t="s">
        <v>388</v>
      </c>
      <c r="FM47" s="12"/>
      <c r="FN47" s="112"/>
      <c r="FO47" s="9" t="s">
        <v>493</v>
      </c>
      <c r="FP47" s="102" t="s">
        <v>342</v>
      </c>
      <c r="FR47" s="12"/>
      <c r="FS47" s="112"/>
      <c r="FT47" s="9" t="s">
        <v>493</v>
      </c>
      <c r="FU47" s="102" t="s">
        <v>614</v>
      </c>
      <c r="FW47" s="12"/>
      <c r="FX47" s="112"/>
      <c r="FY47" s="9" t="s">
        <v>493</v>
      </c>
      <c r="FZ47" s="102" t="s">
        <v>376</v>
      </c>
      <c r="GB47" s="12"/>
      <c r="GC47" s="112"/>
      <c r="GD47" s="9" t="s">
        <v>493</v>
      </c>
      <c r="GE47" s="102" t="s">
        <v>521</v>
      </c>
      <c r="GG47" s="12"/>
      <c r="GH47" s="112"/>
      <c r="GI47" s="9" t="s">
        <v>493</v>
      </c>
      <c r="GJ47" s="102" t="s">
        <v>376</v>
      </c>
      <c r="GL47" s="12"/>
      <c r="GM47" s="112"/>
      <c r="GN47" s="9" t="s">
        <v>493</v>
      </c>
      <c r="GO47" s="102" t="s">
        <v>521</v>
      </c>
      <c r="GQ47" s="12"/>
      <c r="GR47" s="112"/>
      <c r="GS47" s="9" t="s">
        <v>493</v>
      </c>
      <c r="GT47" s="102" t="s">
        <v>445</v>
      </c>
      <c r="GV47" s="12"/>
      <c r="GW47" s="112"/>
      <c r="GX47" s="9" t="s">
        <v>493</v>
      </c>
      <c r="GY47" s="102" t="s">
        <v>525</v>
      </c>
      <c r="HA47" s="12"/>
      <c r="HB47" s="112"/>
      <c r="HC47" s="9" t="s">
        <v>493</v>
      </c>
      <c r="HD47" s="22" t="s">
        <v>609</v>
      </c>
      <c r="HF47" s="12"/>
      <c r="HG47" s="112"/>
      <c r="HH47" s="9" t="s">
        <v>493</v>
      </c>
      <c r="HI47" s="102" t="s">
        <v>536</v>
      </c>
      <c r="HK47" s="12"/>
      <c r="HL47" s="112"/>
      <c r="HM47" s="9" t="s">
        <v>493</v>
      </c>
      <c r="HN47" s="102" t="s">
        <v>536</v>
      </c>
      <c r="HP47" s="12"/>
      <c r="HQ47" s="112"/>
      <c r="HR47" s="9" t="s">
        <v>493</v>
      </c>
      <c r="HS47" s="111" t="s">
        <v>353</v>
      </c>
      <c r="HU47" s="12"/>
      <c r="HV47" s="112"/>
      <c r="HW47" s="9" t="s">
        <v>493</v>
      </c>
      <c r="HX47" s="102" t="s">
        <v>404</v>
      </c>
      <c r="HZ47" s="12"/>
      <c r="IA47" s="112"/>
      <c r="IB47" s="9" t="s">
        <v>493</v>
      </c>
      <c r="IC47" s="102" t="s">
        <v>565</v>
      </c>
      <c r="IE47" s="12"/>
      <c r="IF47" s="112"/>
      <c r="IG47" s="9" t="s">
        <v>493</v>
      </c>
      <c r="IH47" s="102" t="s">
        <v>521</v>
      </c>
      <c r="IJ47" s="12"/>
      <c r="IK47" s="112"/>
      <c r="IL47" s="9" t="s">
        <v>493</v>
      </c>
      <c r="IM47" s="102" t="s">
        <v>536</v>
      </c>
      <c r="IO47" s="12"/>
      <c r="IP47" s="15"/>
      <c r="IQ47" s="9" t="s">
        <v>493</v>
      </c>
      <c r="IR47" s="102" t="s">
        <v>559</v>
      </c>
      <c r="IT47" s="12"/>
      <c r="IU47" s="15"/>
      <c r="IV47" s="9" t="s">
        <v>493</v>
      </c>
      <c r="IW47" s="102" t="s">
        <v>376</v>
      </c>
      <c r="IY47" s="12"/>
      <c r="IZ47" s="15"/>
      <c r="JA47" s="9" t="s">
        <v>493</v>
      </c>
      <c r="JB47" s="102" t="s">
        <v>630</v>
      </c>
      <c r="JD47" s="12"/>
      <c r="JE47" s="15"/>
      <c r="JF47" s="9" t="s">
        <v>493</v>
      </c>
      <c r="JG47" s="102" t="s">
        <v>353</v>
      </c>
      <c r="JI47" s="12"/>
      <c r="JJ47" s="15"/>
      <c r="JK47" s="9" t="s">
        <v>493</v>
      </c>
      <c r="JL47" s="102" t="s">
        <v>614</v>
      </c>
      <c r="JN47" s="12"/>
      <c r="JO47" s="15"/>
      <c r="JP47" s="9" t="s">
        <v>493</v>
      </c>
      <c r="JQ47" s="102" t="s">
        <v>572</v>
      </c>
      <c r="JS47" s="12"/>
      <c r="JT47" s="15"/>
      <c r="JU47" s="9" t="s">
        <v>493</v>
      </c>
      <c r="JV47" s="102" t="s">
        <v>620</v>
      </c>
      <c r="JX47" s="12"/>
      <c r="JY47" s="15"/>
      <c r="JZ47" s="9" t="s">
        <v>493</v>
      </c>
      <c r="KA47" s="102" t="s">
        <v>1205</v>
      </c>
      <c r="KC47" s="12"/>
      <c r="KD47" s="15"/>
      <c r="KE47" s="9" t="s">
        <v>493</v>
      </c>
      <c r="KF47" s="102" t="s">
        <v>521</v>
      </c>
      <c r="KG47" s="12"/>
      <c r="KH47" s="12"/>
      <c r="KI47" s="15"/>
      <c r="KJ47" s="9" t="s">
        <v>493</v>
      </c>
      <c r="KK47" s="102" t="s">
        <v>342</v>
      </c>
      <c r="KM47" s="12"/>
      <c r="KN47" s="15"/>
      <c r="KO47" s="9" t="s">
        <v>493</v>
      </c>
      <c r="KP47" s="22" t="s">
        <v>531</v>
      </c>
      <c r="KR47" s="12"/>
      <c r="KS47" s="15"/>
      <c r="KT47" s="9" t="s">
        <v>493</v>
      </c>
      <c r="KU47" s="102" t="s">
        <v>543</v>
      </c>
      <c r="KW47" s="12"/>
      <c r="KX47" s="15"/>
      <c r="KY47" s="9" t="s">
        <v>493</v>
      </c>
      <c r="KZ47" s="102" t="s">
        <v>449</v>
      </c>
      <c r="LB47" s="12"/>
      <c r="LC47" s="15"/>
      <c r="LD47" s="9" t="s">
        <v>493</v>
      </c>
      <c r="LE47" s="102" t="s">
        <v>528</v>
      </c>
      <c r="LG47" s="12"/>
      <c r="LH47" s="15"/>
      <c r="LI47" s="9" t="s">
        <v>493</v>
      </c>
      <c r="LJ47" s="102" t="s">
        <v>404</v>
      </c>
      <c r="LL47" s="12"/>
      <c r="LM47" s="15"/>
      <c r="LN47" s="9" t="s">
        <v>493</v>
      </c>
      <c r="LO47" s="102" t="s">
        <v>521</v>
      </c>
      <c r="LQ47" s="12"/>
      <c r="LR47" s="15"/>
      <c r="LS47" s="9" t="s">
        <v>493</v>
      </c>
      <c r="LT47" s="102" t="s">
        <v>693</v>
      </c>
      <c r="LV47" s="12"/>
      <c r="LW47" s="15"/>
      <c r="LX47" s="9" t="s">
        <v>493</v>
      </c>
      <c r="LY47" s="102" t="s">
        <v>403</v>
      </c>
      <c r="MA47" s="12"/>
      <c r="MB47" s="15"/>
      <c r="MC47" s="9" t="s">
        <v>493</v>
      </c>
      <c r="MD47" s="102" t="s">
        <v>404</v>
      </c>
      <c r="MF47" s="12"/>
      <c r="MG47" s="15"/>
      <c r="MH47" s="9" t="s">
        <v>493</v>
      </c>
      <c r="MI47" s="102" t="s">
        <v>471</v>
      </c>
      <c r="MK47" s="12"/>
      <c r="ML47" s="15"/>
      <c r="MM47" s="9" t="s">
        <v>493</v>
      </c>
      <c r="MN47" s="114" t="s">
        <v>354</v>
      </c>
      <c r="MP47" s="12"/>
      <c r="MQ47" s="15"/>
      <c r="MR47" s="9" t="s">
        <v>493</v>
      </c>
      <c r="MS47" s="102" t="s">
        <v>342</v>
      </c>
      <c r="MU47" s="12"/>
      <c r="MV47" s="15"/>
      <c r="MW47" s="9" t="s">
        <v>493</v>
      </c>
      <c r="MX47" s="102" t="s">
        <v>705</v>
      </c>
      <c r="MZ47" s="12"/>
      <c r="NA47" s="15"/>
      <c r="NB47" s="9" t="s">
        <v>493</v>
      </c>
      <c r="NC47" s="102" t="s">
        <v>543</v>
      </c>
      <c r="NE47" s="12"/>
      <c r="NF47" s="15"/>
      <c r="NG47" s="9" t="s">
        <v>493</v>
      </c>
      <c r="NH47" s="102" t="s">
        <v>342</v>
      </c>
      <c r="NJ47" s="12"/>
      <c r="NK47" s="15"/>
      <c r="NL47" s="9" t="s">
        <v>493</v>
      </c>
      <c r="NM47" s="102" t="s">
        <v>376</v>
      </c>
      <c r="NO47" s="12"/>
      <c r="NP47" s="15"/>
      <c r="NQ47" s="9" t="s">
        <v>493</v>
      </c>
      <c r="NR47" s="102" t="s">
        <v>382</v>
      </c>
      <c r="NT47" s="12"/>
      <c r="NU47" s="15"/>
      <c r="NV47" s="9" t="s">
        <v>493</v>
      </c>
      <c r="NW47" s="102" t="s">
        <v>693</v>
      </c>
      <c r="NY47" s="12"/>
      <c r="NZ47" s="15"/>
      <c r="OA47" s="9" t="s">
        <v>493</v>
      </c>
      <c r="OB47" s="102" t="s">
        <v>1178</v>
      </c>
      <c r="OD47" s="12"/>
      <c r="OE47" s="15"/>
      <c r="OF47" s="9" t="s">
        <v>493</v>
      </c>
      <c r="OG47" s="102" t="s">
        <v>456</v>
      </c>
      <c r="OI47" s="12"/>
      <c r="OJ47" s="15"/>
      <c r="OK47" s="9" t="s">
        <v>493</v>
      </c>
      <c r="OL47" s="102" t="s">
        <v>572</v>
      </c>
      <c r="ON47" s="12"/>
      <c r="OO47" s="15"/>
      <c r="OP47" s="9" t="s">
        <v>493</v>
      </c>
      <c r="OQ47" s="102" t="s">
        <v>536</v>
      </c>
      <c r="OS47" s="12"/>
      <c r="OT47" s="15"/>
      <c r="OU47" s="9" t="s">
        <v>493</v>
      </c>
      <c r="OV47" s="102" t="s">
        <v>342</v>
      </c>
      <c r="OX47" s="12"/>
      <c r="OY47" s="15"/>
      <c r="OZ47" s="9" t="s">
        <v>493</v>
      </c>
      <c r="PA47" s="22" t="s">
        <v>565</v>
      </c>
      <c r="PC47" s="12"/>
      <c r="PD47" s="15"/>
      <c r="PE47" s="9" t="s">
        <v>493</v>
      </c>
      <c r="PF47" s="102" t="s">
        <v>388</v>
      </c>
      <c r="PH47" s="12"/>
      <c r="PI47" s="15"/>
      <c r="PJ47" s="9" t="s">
        <v>493</v>
      </c>
      <c r="PK47" s="22" t="s">
        <v>693</v>
      </c>
      <c r="PM47" s="12"/>
      <c r="PN47" s="15"/>
      <c r="PO47" s="9" t="s">
        <v>493</v>
      </c>
      <c r="PP47" s="102" t="s">
        <v>693</v>
      </c>
      <c r="PR47" s="12"/>
      <c r="PS47" s="15"/>
      <c r="PT47" s="9" t="s">
        <v>493</v>
      </c>
      <c r="PU47" s="102" t="s">
        <v>342</v>
      </c>
      <c r="PW47" s="12"/>
      <c r="PX47" s="15"/>
      <c r="PY47" s="9" t="s">
        <v>493</v>
      </c>
      <c r="PZ47" s="102" t="s">
        <v>445</v>
      </c>
      <c r="QB47" s="12"/>
      <c r="QC47" s="15"/>
      <c r="QD47" s="9" t="s">
        <v>493</v>
      </c>
      <c r="QE47" s="102" t="s">
        <v>388</v>
      </c>
      <c r="QG47" s="12"/>
      <c r="QH47" s="15"/>
      <c r="QI47" s="9" t="s">
        <v>493</v>
      </c>
      <c r="QJ47" s="102" t="s">
        <v>536</v>
      </c>
      <c r="QL47" s="12"/>
      <c r="QM47" s="15"/>
      <c r="QN47" s="9" t="s">
        <v>493</v>
      </c>
      <c r="QO47" s="102" t="s">
        <v>388</v>
      </c>
      <c r="QQ47" s="12"/>
      <c r="QR47" s="15"/>
      <c r="QS47" s="9" t="s">
        <v>493</v>
      </c>
      <c r="QT47" s="118" t="s">
        <v>531</v>
      </c>
      <c r="QV47" s="12"/>
      <c r="QW47" s="15"/>
      <c r="QX47" s="9" t="s">
        <v>493</v>
      </c>
      <c r="QY47" s="111" t="s">
        <v>354</v>
      </c>
      <c r="RA47" s="12"/>
      <c r="RB47" s="15"/>
      <c r="RC47" s="9" t="s">
        <v>493</v>
      </c>
      <c r="RD47" s="102" t="s">
        <v>342</v>
      </c>
      <c r="RF47" s="12"/>
      <c r="RG47" s="15"/>
      <c r="RH47" s="9" t="s">
        <v>493</v>
      </c>
      <c r="RI47" s="102" t="s">
        <v>521</v>
      </c>
      <c r="RK47" s="12"/>
      <c r="RL47" s="15"/>
      <c r="RM47" s="9" t="s">
        <v>493</v>
      </c>
      <c r="RN47" s="22" t="s">
        <v>693</v>
      </c>
      <c r="RP47" s="12"/>
      <c r="RQ47" s="15"/>
      <c r="RR47" s="9" t="s">
        <v>493</v>
      </c>
      <c r="RS47" s="102" t="s">
        <v>445</v>
      </c>
      <c r="RU47" s="12"/>
      <c r="RV47" s="15"/>
      <c r="RW47" s="9" t="s">
        <v>493</v>
      </c>
      <c r="RX47" s="102" t="s">
        <v>521</v>
      </c>
      <c r="RZ47" s="12"/>
      <c r="SA47" s="15"/>
      <c r="SB47" s="9" t="s">
        <v>493</v>
      </c>
      <c r="SC47" s="117" t="s">
        <v>374</v>
      </c>
      <c r="SE47" s="12"/>
      <c r="SF47" s="15"/>
      <c r="SG47" s="9" t="s">
        <v>493</v>
      </c>
      <c r="SH47" s="102" t="s">
        <v>727</v>
      </c>
      <c r="SJ47" s="12"/>
      <c r="SK47" s="15"/>
      <c r="SL47" s="9" t="s">
        <v>493</v>
      </c>
      <c r="SM47" s="102" t="s">
        <v>388</v>
      </c>
      <c r="SO47" s="12"/>
      <c r="SP47" s="15"/>
      <c r="SQ47" s="9" t="s">
        <v>493</v>
      </c>
      <c r="SR47" s="102" t="s">
        <v>376</v>
      </c>
      <c r="ST47" s="12"/>
      <c r="SU47" s="15"/>
      <c r="SV47" s="9" t="s">
        <v>493</v>
      </c>
      <c r="SW47" s="102" t="s">
        <v>403</v>
      </c>
      <c r="SY47" s="12"/>
      <c r="SZ47" s="15"/>
      <c r="TA47" s="9" t="s">
        <v>493</v>
      </c>
      <c r="TB47" s="102" t="s">
        <v>572</v>
      </c>
      <c r="TD47" s="12"/>
      <c r="TE47" s="15"/>
      <c r="TF47" s="9" t="s">
        <v>493</v>
      </c>
      <c r="TG47" s="102" t="s">
        <v>376</v>
      </c>
      <c r="TI47" s="12"/>
      <c r="TJ47" s="15"/>
      <c r="TK47" s="9" t="s">
        <v>493</v>
      </c>
      <c r="TL47" s="102" t="s">
        <v>475</v>
      </c>
      <c r="TN47" s="12"/>
      <c r="TO47" s="15"/>
      <c r="TP47" s="9" t="s">
        <v>493</v>
      </c>
      <c r="TQ47" s="102" t="s">
        <v>693</v>
      </c>
      <c r="TS47" s="12"/>
      <c r="TT47" s="15"/>
      <c r="TU47" s="9" t="s">
        <v>493</v>
      </c>
      <c r="TV47" s="102" t="s">
        <v>403</v>
      </c>
      <c r="TX47" s="12"/>
      <c r="TY47" s="15"/>
      <c r="TZ47" s="9" t="s">
        <v>493</v>
      </c>
      <c r="UA47" s="102" t="s">
        <v>382</v>
      </c>
      <c r="UC47" s="12"/>
      <c r="UD47" s="15"/>
      <c r="UE47" s="9" t="s">
        <v>493</v>
      </c>
      <c r="UF47" s="102" t="s">
        <v>376</v>
      </c>
      <c r="UH47" s="12"/>
      <c r="UI47" s="15"/>
      <c r="UJ47" s="9" t="s">
        <v>493</v>
      </c>
      <c r="UK47" s="102" t="s">
        <v>536</v>
      </c>
      <c r="UM47" s="12"/>
      <c r="UN47" s="15"/>
      <c r="UO47" s="9" t="s">
        <v>493</v>
      </c>
      <c r="UP47" s="102" t="s">
        <v>388</v>
      </c>
      <c r="UR47" s="12"/>
      <c r="US47" s="15"/>
      <c r="UT47" s="9" t="s">
        <v>493</v>
      </c>
      <c r="UU47" s="102" t="s">
        <v>727</v>
      </c>
      <c r="UW47" s="12"/>
      <c r="UX47" s="15"/>
      <c r="UY47" s="9" t="s">
        <v>493</v>
      </c>
      <c r="UZ47" s="102" t="s">
        <v>1198</v>
      </c>
      <c r="VB47" s="12"/>
      <c r="VC47" s="15"/>
      <c r="VD47" s="9" t="s">
        <v>493</v>
      </c>
      <c r="VE47" s="102" t="s">
        <v>388</v>
      </c>
      <c r="VG47" s="12"/>
      <c r="VH47" s="15"/>
      <c r="VI47" s="9" t="s">
        <v>493</v>
      </c>
      <c r="VJ47" s="102" t="s">
        <v>536</v>
      </c>
      <c r="VL47" s="12"/>
      <c r="VM47" s="15"/>
      <c r="VN47" s="9" t="s">
        <v>493</v>
      </c>
      <c r="VO47" s="102" t="s">
        <v>531</v>
      </c>
      <c r="VQ47" s="12"/>
      <c r="VR47" s="15"/>
      <c r="VS47" s="9" t="s">
        <v>493</v>
      </c>
      <c r="VT47" s="102" t="s">
        <v>445</v>
      </c>
      <c r="VV47" s="12"/>
      <c r="VW47" s="15"/>
      <c r="VX47" s="9" t="s">
        <v>493</v>
      </c>
      <c r="VY47" s="102" t="s">
        <v>565</v>
      </c>
      <c r="WA47" s="12"/>
      <c r="WB47" s="15"/>
      <c r="WC47" s="9" t="s">
        <v>493</v>
      </c>
      <c r="WD47" s="22" t="s">
        <v>565</v>
      </c>
      <c r="WF47" s="12"/>
      <c r="WG47" s="15"/>
      <c r="WH47" s="9" t="s">
        <v>493</v>
      </c>
      <c r="WI47" s="102" t="s">
        <v>693</v>
      </c>
      <c r="WK47" s="12"/>
      <c r="WL47" s="15"/>
      <c r="WM47" s="9" t="s">
        <v>493</v>
      </c>
      <c r="WN47" s="102" t="s">
        <v>693</v>
      </c>
      <c r="WP47" s="12"/>
      <c r="WQ47" s="15"/>
      <c r="WR47" s="9" t="s">
        <v>493</v>
      </c>
      <c r="WS47" s="22" t="s">
        <v>543</v>
      </c>
      <c r="WU47" s="12"/>
      <c r="WV47" s="15"/>
      <c r="WW47" s="9" t="s">
        <v>493</v>
      </c>
      <c r="WX47" s="22" t="s">
        <v>727</v>
      </c>
      <c r="WZ47" s="12"/>
      <c r="XA47" s="15"/>
      <c r="XB47" s="9" t="s">
        <v>493</v>
      </c>
      <c r="XC47" s="102" t="s">
        <v>374</v>
      </c>
      <c r="XE47" s="12"/>
      <c r="XF47" s="15"/>
      <c r="XG47" s="9" t="s">
        <v>493</v>
      </c>
      <c r="XH47" s="102" t="s">
        <v>353</v>
      </c>
      <c r="XJ47" s="12"/>
      <c r="XK47" s="15"/>
      <c r="XL47" s="9" t="s">
        <v>493</v>
      </c>
      <c r="XM47" s="102" t="s">
        <v>445</v>
      </c>
      <c r="XO47" s="12"/>
      <c r="XP47" s="15"/>
      <c r="XQ47" s="9" t="s">
        <v>493</v>
      </c>
      <c r="XR47" s="102" t="s">
        <v>486</v>
      </c>
      <c r="XT47" s="12"/>
      <c r="XU47" s="15"/>
      <c r="XV47" s="9" t="s">
        <v>493</v>
      </c>
      <c r="XW47" s="102" t="s">
        <v>565</v>
      </c>
      <c r="XY47" s="12"/>
      <c r="XZ47" s="15"/>
      <c r="YA47" s="9" t="s">
        <v>493</v>
      </c>
      <c r="YB47" s="102" t="s">
        <v>342</v>
      </c>
      <c r="YD47" s="12"/>
      <c r="YE47" s="15"/>
      <c r="YF47" s="9" t="s">
        <v>493</v>
      </c>
      <c r="YG47" s="102" t="s">
        <v>374</v>
      </c>
      <c r="YI47" s="12"/>
      <c r="YJ47" s="15"/>
      <c r="YK47" s="9" t="s">
        <v>493</v>
      </c>
      <c r="YL47" s="22" t="s">
        <v>727</v>
      </c>
      <c r="YN47" s="12"/>
      <c r="YO47" s="15"/>
      <c r="YP47" s="9" t="s">
        <v>493</v>
      </c>
      <c r="YQ47" s="102" t="s">
        <v>693</v>
      </c>
      <c r="YS47" s="12"/>
      <c r="YT47" s="15"/>
      <c r="YU47" s="9" t="s">
        <v>493</v>
      </c>
      <c r="YV47" s="22" t="s">
        <v>528</v>
      </c>
      <c r="YX47" s="12"/>
      <c r="YY47" s="15"/>
      <c r="YZ47" s="9" t="s">
        <v>493</v>
      </c>
      <c r="ZA47" s="102" t="s">
        <v>536</v>
      </c>
      <c r="ZC47" s="12"/>
      <c r="ZD47" s="15"/>
    </row>
    <row r="48" spans="1:680" s="10" customFormat="1">
      <c r="A48" s="9" t="s">
        <v>503</v>
      </c>
      <c r="B48" s="111" t="s">
        <v>693</v>
      </c>
      <c r="D48" s="12"/>
      <c r="E48" s="112"/>
      <c r="F48" s="9" t="s">
        <v>503</v>
      </c>
      <c r="G48" s="102" t="s">
        <v>388</v>
      </c>
      <c r="I48" s="12"/>
      <c r="J48" s="112"/>
      <c r="K48" s="9" t="s">
        <v>503</v>
      </c>
      <c r="L48" s="102" t="s">
        <v>519</v>
      </c>
      <c r="N48" s="12"/>
      <c r="O48" s="112"/>
      <c r="P48" s="9" t="s">
        <v>503</v>
      </c>
      <c r="Q48" s="102" t="s">
        <v>388</v>
      </c>
      <c r="S48" s="12"/>
      <c r="T48" s="112"/>
      <c r="U48" s="9" t="s">
        <v>503</v>
      </c>
      <c r="V48" s="102" t="s">
        <v>376</v>
      </c>
      <c r="X48" s="12"/>
      <c r="Y48" s="112"/>
      <c r="Z48" s="9" t="s">
        <v>503</v>
      </c>
      <c r="AA48" s="102" t="s">
        <v>519</v>
      </c>
      <c r="AC48" s="12"/>
      <c r="AD48" s="112"/>
      <c r="AE48" s="9" t="s">
        <v>503</v>
      </c>
      <c r="AF48" s="102" t="s">
        <v>726</v>
      </c>
      <c r="AH48" s="12"/>
      <c r="AI48" s="112"/>
      <c r="AJ48" s="9" t="s">
        <v>503</v>
      </c>
      <c r="AK48" s="102" t="s">
        <v>693</v>
      </c>
      <c r="AM48" s="12"/>
      <c r="AN48" s="112"/>
      <c r="AO48" s="9" t="s">
        <v>503</v>
      </c>
      <c r="AP48" s="102" t="s">
        <v>521</v>
      </c>
      <c r="AR48" s="12"/>
      <c r="AS48" s="112"/>
      <c r="AT48" s="9" t="s">
        <v>503</v>
      </c>
      <c r="AU48" s="102" t="s">
        <v>693</v>
      </c>
      <c r="AW48" s="12"/>
      <c r="AX48" s="112"/>
      <c r="AY48" s="9" t="s">
        <v>503</v>
      </c>
      <c r="AZ48" s="102" t="s">
        <v>1178</v>
      </c>
      <c r="BB48" s="12"/>
      <c r="BC48" s="112"/>
      <c r="BD48" s="9" t="s">
        <v>503</v>
      </c>
      <c r="BE48" s="102" t="s">
        <v>693</v>
      </c>
      <c r="BG48" s="12"/>
      <c r="BH48" s="112"/>
      <c r="BI48" s="9" t="s">
        <v>503</v>
      </c>
      <c r="BJ48" s="102" t="s">
        <v>354</v>
      </c>
      <c r="BL48" s="12"/>
      <c r="BM48" s="112"/>
      <c r="BN48" s="9" t="s">
        <v>503</v>
      </c>
      <c r="BO48" s="102" t="s">
        <v>354</v>
      </c>
      <c r="BQ48" s="12"/>
      <c r="BR48" s="112"/>
      <c r="BS48" s="9" t="s">
        <v>503</v>
      </c>
      <c r="BT48" s="102" t="s">
        <v>693</v>
      </c>
      <c r="BV48" s="12"/>
      <c r="BW48" s="112"/>
      <c r="BX48" s="9" t="s">
        <v>503</v>
      </c>
      <c r="BY48" s="102" t="s">
        <v>528</v>
      </c>
      <c r="CA48" s="12"/>
      <c r="CB48" s="112"/>
      <c r="CC48" s="9" t="s">
        <v>503</v>
      </c>
      <c r="CD48" s="102" t="s">
        <v>376</v>
      </c>
      <c r="CF48" s="12"/>
      <c r="CG48" s="112"/>
      <c r="CH48" s="9" t="s">
        <v>503</v>
      </c>
      <c r="CI48" s="102" t="s">
        <v>374</v>
      </c>
      <c r="CK48" s="12"/>
      <c r="CL48" s="112"/>
      <c r="CM48" s="9" t="s">
        <v>503</v>
      </c>
      <c r="CN48" s="102" t="s">
        <v>614</v>
      </c>
      <c r="CP48" s="12"/>
      <c r="CQ48" s="112"/>
      <c r="CR48" s="9" t="s">
        <v>503</v>
      </c>
      <c r="CS48" s="102" t="s">
        <v>693</v>
      </c>
      <c r="CU48" s="12"/>
      <c r="CV48" s="112"/>
      <c r="CW48" s="9" t="s">
        <v>503</v>
      </c>
      <c r="CX48" s="102" t="s">
        <v>388</v>
      </c>
      <c r="CZ48" s="12"/>
      <c r="DA48" s="112"/>
      <c r="DB48" s="9" t="s">
        <v>503</v>
      </c>
      <c r="DC48" s="102" t="s">
        <v>693</v>
      </c>
      <c r="DE48" s="12"/>
      <c r="DF48" s="112"/>
      <c r="DG48" s="9" t="s">
        <v>503</v>
      </c>
      <c r="DH48" s="102" t="s">
        <v>376</v>
      </c>
      <c r="DJ48" s="12"/>
      <c r="DK48" s="112"/>
      <c r="DL48" s="9" t="s">
        <v>503</v>
      </c>
      <c r="DM48" s="102" t="s">
        <v>521</v>
      </c>
      <c r="DO48" s="12"/>
      <c r="DP48" s="112"/>
      <c r="DQ48" s="9" t="s">
        <v>503</v>
      </c>
      <c r="DR48" s="102" t="s">
        <v>521</v>
      </c>
      <c r="DT48" s="12"/>
      <c r="DU48" s="112"/>
      <c r="DV48" s="9" t="s">
        <v>503</v>
      </c>
      <c r="DW48" s="102" t="s">
        <v>445</v>
      </c>
      <c r="DY48" s="12"/>
      <c r="DZ48" s="112"/>
      <c r="EA48" s="9" t="s">
        <v>503</v>
      </c>
      <c r="EB48" s="102" t="s">
        <v>693</v>
      </c>
      <c r="ED48" s="12"/>
      <c r="EE48" s="112"/>
      <c r="EF48" s="9" t="s">
        <v>503</v>
      </c>
      <c r="EG48" s="102" t="s">
        <v>531</v>
      </c>
      <c r="EI48" s="12"/>
      <c r="EJ48" s="112"/>
      <c r="EK48" s="9" t="s">
        <v>503</v>
      </c>
      <c r="EL48" s="102" t="s">
        <v>536</v>
      </c>
      <c r="EN48" s="12"/>
      <c r="EO48" s="112"/>
      <c r="EP48" s="9" t="s">
        <v>503</v>
      </c>
      <c r="EQ48" s="102" t="s">
        <v>726</v>
      </c>
      <c r="ES48" s="12"/>
      <c r="ET48" s="112"/>
      <c r="EU48" s="9" t="s">
        <v>503</v>
      </c>
      <c r="EV48" s="102" t="s">
        <v>388</v>
      </c>
      <c r="EX48" s="12"/>
      <c r="EY48" s="112"/>
      <c r="EZ48" s="9" t="s">
        <v>503</v>
      </c>
      <c r="FA48" s="102" t="s">
        <v>637</v>
      </c>
      <c r="FC48" s="12"/>
      <c r="FD48" s="112"/>
      <c r="FE48" s="9" t="s">
        <v>503</v>
      </c>
      <c r="FF48" s="102" t="s">
        <v>693</v>
      </c>
      <c r="FH48" s="12"/>
      <c r="FI48" s="112"/>
      <c r="FJ48" s="9" t="s">
        <v>503</v>
      </c>
      <c r="FK48" s="102" t="s">
        <v>693</v>
      </c>
      <c r="FM48" s="12"/>
      <c r="FN48" s="112"/>
      <c r="FO48" s="9" t="s">
        <v>503</v>
      </c>
      <c r="FP48" s="102" t="s">
        <v>403</v>
      </c>
      <c r="FR48" s="12"/>
      <c r="FS48" s="112"/>
      <c r="FT48" s="9" t="s">
        <v>503</v>
      </c>
      <c r="FU48" s="102" t="s">
        <v>528</v>
      </c>
      <c r="FW48" s="12"/>
      <c r="FX48" s="112"/>
      <c r="FY48" s="9" t="s">
        <v>503</v>
      </c>
      <c r="FZ48" s="102" t="s">
        <v>342</v>
      </c>
      <c r="GB48" s="12"/>
      <c r="GC48" s="112"/>
      <c r="GD48" s="9" t="s">
        <v>503</v>
      </c>
      <c r="GE48" s="102" t="s">
        <v>388</v>
      </c>
      <c r="GG48" s="12"/>
      <c r="GH48" s="112"/>
      <c r="GI48" s="9" t="s">
        <v>503</v>
      </c>
      <c r="GJ48" s="102" t="s">
        <v>536</v>
      </c>
      <c r="GL48" s="12"/>
      <c r="GM48" s="112"/>
      <c r="GN48" s="9" t="s">
        <v>503</v>
      </c>
      <c r="GO48" s="102" t="s">
        <v>620</v>
      </c>
      <c r="GQ48" s="12"/>
      <c r="GR48" s="112"/>
      <c r="GS48" s="9" t="s">
        <v>503</v>
      </c>
      <c r="GT48" s="102" t="s">
        <v>374</v>
      </c>
      <c r="GV48" s="12"/>
      <c r="GW48" s="112"/>
      <c r="GX48" s="9" t="s">
        <v>503</v>
      </c>
      <c r="GY48" s="102" t="s">
        <v>563</v>
      </c>
      <c r="HA48" s="12"/>
      <c r="HB48" s="112"/>
      <c r="HC48" s="9" t="s">
        <v>503</v>
      </c>
      <c r="HD48" s="22" t="s">
        <v>465</v>
      </c>
      <c r="HF48" s="12"/>
      <c r="HG48" s="112"/>
      <c r="HH48" s="9" t="s">
        <v>503</v>
      </c>
      <c r="HI48" s="102" t="s">
        <v>727</v>
      </c>
      <c r="HK48" s="12"/>
      <c r="HL48" s="112"/>
      <c r="HM48" s="9" t="s">
        <v>503</v>
      </c>
      <c r="HN48" s="102" t="s">
        <v>413</v>
      </c>
      <c r="HP48" s="12"/>
      <c r="HQ48" s="112"/>
      <c r="HR48" s="9" t="s">
        <v>503</v>
      </c>
      <c r="HS48" s="111" t="s">
        <v>376</v>
      </c>
      <c r="HU48" s="12"/>
      <c r="HV48" s="112"/>
      <c r="HW48" s="9" t="s">
        <v>503</v>
      </c>
      <c r="HX48" s="102" t="s">
        <v>374</v>
      </c>
      <c r="HZ48" s="12"/>
      <c r="IA48" s="112"/>
      <c r="IB48" s="9" t="s">
        <v>503</v>
      </c>
      <c r="IC48" s="102" t="s">
        <v>559</v>
      </c>
      <c r="IE48" s="12"/>
      <c r="IF48" s="112"/>
      <c r="IG48" s="9" t="s">
        <v>503</v>
      </c>
      <c r="IH48" s="102" t="s">
        <v>536</v>
      </c>
      <c r="IJ48" s="12"/>
      <c r="IK48" s="112"/>
      <c r="IL48" s="9" t="s">
        <v>503</v>
      </c>
      <c r="IM48" s="102" t="s">
        <v>599</v>
      </c>
      <c r="IO48" s="12"/>
      <c r="IP48" s="15"/>
      <c r="IQ48" s="9" t="s">
        <v>503</v>
      </c>
      <c r="IR48" s="102" t="s">
        <v>376</v>
      </c>
      <c r="IT48" s="12"/>
      <c r="IU48" s="15"/>
      <c r="IV48" s="9" t="s">
        <v>503</v>
      </c>
      <c r="IW48" s="102" t="s">
        <v>342</v>
      </c>
      <c r="IY48" s="12"/>
      <c r="IZ48" s="15"/>
      <c r="JA48" s="9" t="s">
        <v>503</v>
      </c>
      <c r="JB48" s="102" t="s">
        <v>565</v>
      </c>
      <c r="JD48" s="12"/>
      <c r="JE48" s="15"/>
      <c r="JF48" s="9" t="s">
        <v>503</v>
      </c>
      <c r="JG48" s="102" t="s">
        <v>1178</v>
      </c>
      <c r="JI48" s="12"/>
      <c r="JJ48" s="15"/>
      <c r="JK48" s="9" t="s">
        <v>503</v>
      </c>
      <c r="JL48" s="102" t="s">
        <v>471</v>
      </c>
      <c r="JN48" s="12"/>
      <c r="JO48" s="15"/>
      <c r="JP48" s="9" t="s">
        <v>503</v>
      </c>
      <c r="JQ48" s="102" t="s">
        <v>727</v>
      </c>
      <c r="JS48" s="12"/>
      <c r="JT48" s="15"/>
      <c r="JU48" s="9" t="s">
        <v>503</v>
      </c>
      <c r="JV48" s="102" t="s">
        <v>1178</v>
      </c>
      <c r="JX48" s="12"/>
      <c r="JY48" s="15"/>
      <c r="JZ48" s="9" t="s">
        <v>503</v>
      </c>
      <c r="KA48" s="102" t="s">
        <v>536</v>
      </c>
      <c r="KC48" s="12"/>
      <c r="KD48" s="15"/>
      <c r="KE48" s="9" t="s">
        <v>503</v>
      </c>
      <c r="KF48" s="102" t="s">
        <v>388</v>
      </c>
      <c r="KG48" s="12"/>
      <c r="KH48" s="12"/>
      <c r="KI48" s="15"/>
      <c r="KJ48" s="9" t="s">
        <v>503</v>
      </c>
      <c r="KK48" s="102" t="s">
        <v>486</v>
      </c>
      <c r="KM48" s="12"/>
      <c r="KN48" s="15"/>
      <c r="KO48" s="9" t="s">
        <v>503</v>
      </c>
      <c r="KP48" s="22" t="s">
        <v>445</v>
      </c>
      <c r="KR48" s="12"/>
      <c r="KS48" s="15"/>
      <c r="KT48" s="9" t="s">
        <v>503</v>
      </c>
      <c r="KU48" s="102" t="s">
        <v>388</v>
      </c>
      <c r="KW48" s="12"/>
      <c r="KX48" s="15"/>
      <c r="KY48" s="9" t="s">
        <v>503</v>
      </c>
      <c r="KZ48" s="102" t="s">
        <v>388</v>
      </c>
      <c r="LB48" s="12"/>
      <c r="LC48" s="15"/>
      <c r="LD48" s="9" t="s">
        <v>503</v>
      </c>
      <c r="LE48" s="102" t="s">
        <v>1178</v>
      </c>
      <c r="LG48" s="12"/>
      <c r="LH48" s="15"/>
      <c r="LI48" s="9" t="s">
        <v>503</v>
      </c>
      <c r="LJ48" s="102" t="s">
        <v>637</v>
      </c>
      <c r="LL48" s="12"/>
      <c r="LM48" s="15"/>
      <c r="LN48" s="9" t="s">
        <v>503</v>
      </c>
      <c r="LO48" s="102" t="s">
        <v>519</v>
      </c>
      <c r="LQ48" s="12"/>
      <c r="LR48" s="15"/>
      <c r="LS48" s="9" t="s">
        <v>503</v>
      </c>
      <c r="LT48" s="102" t="s">
        <v>382</v>
      </c>
      <c r="LV48" s="12"/>
      <c r="LW48" s="15"/>
      <c r="LX48" s="9" t="s">
        <v>503</v>
      </c>
      <c r="LY48" s="102" t="s">
        <v>713</v>
      </c>
      <c r="MA48" s="12"/>
      <c r="MB48" s="15"/>
      <c r="MC48" s="9" t="s">
        <v>503</v>
      </c>
      <c r="MD48" s="102" t="s">
        <v>445</v>
      </c>
      <c r="MF48" s="12"/>
      <c r="MG48" s="15"/>
      <c r="MH48" s="9" t="s">
        <v>503</v>
      </c>
      <c r="MI48" s="102" t="s">
        <v>516</v>
      </c>
      <c r="MK48" s="12"/>
      <c r="ML48" s="15"/>
      <c r="MM48" s="9" t="s">
        <v>503</v>
      </c>
      <c r="MN48" s="114" t="s">
        <v>565</v>
      </c>
      <c r="MP48" s="12"/>
      <c r="MQ48" s="15"/>
      <c r="MR48" s="9" t="s">
        <v>503</v>
      </c>
      <c r="MS48" s="102" t="s">
        <v>374</v>
      </c>
      <c r="MU48" s="12"/>
      <c r="MV48" s="15"/>
      <c r="MW48" s="9" t="s">
        <v>503</v>
      </c>
      <c r="MX48" s="102" t="s">
        <v>445</v>
      </c>
      <c r="MZ48" s="12"/>
      <c r="NA48" s="15"/>
      <c r="NB48" s="9" t="s">
        <v>503</v>
      </c>
      <c r="NC48" s="102" t="s">
        <v>556</v>
      </c>
      <c r="NE48" s="12"/>
      <c r="NF48" s="15"/>
      <c r="NG48" s="9" t="s">
        <v>503</v>
      </c>
      <c r="NH48" s="102" t="s">
        <v>354</v>
      </c>
      <c r="NJ48" s="12"/>
      <c r="NK48" s="15"/>
      <c r="NL48" s="9" t="s">
        <v>503</v>
      </c>
      <c r="NM48" s="102" t="s">
        <v>521</v>
      </c>
      <c r="NO48" s="12"/>
      <c r="NP48" s="15"/>
      <c r="NQ48" s="9" t="s">
        <v>503</v>
      </c>
      <c r="NR48" s="102" t="s">
        <v>445</v>
      </c>
      <c r="NT48" s="12"/>
      <c r="NU48" s="15"/>
      <c r="NV48" s="9" t="s">
        <v>503</v>
      </c>
      <c r="NW48" s="102" t="s">
        <v>1178</v>
      </c>
      <c r="NY48" s="12"/>
      <c r="NZ48" s="15"/>
      <c r="OA48" s="9" t="s">
        <v>503</v>
      </c>
      <c r="OB48" s="102" t="s">
        <v>727</v>
      </c>
      <c r="OD48" s="12"/>
      <c r="OE48" s="15"/>
      <c r="OF48" s="9" t="s">
        <v>503</v>
      </c>
      <c r="OG48" s="102" t="s">
        <v>536</v>
      </c>
      <c r="OI48" s="12"/>
      <c r="OJ48" s="15"/>
      <c r="OK48" s="9" t="s">
        <v>503</v>
      </c>
      <c r="OL48" s="102" t="s">
        <v>727</v>
      </c>
      <c r="ON48" s="12"/>
      <c r="OO48" s="15"/>
      <c r="OP48" s="9" t="s">
        <v>503</v>
      </c>
      <c r="OQ48" s="102" t="s">
        <v>528</v>
      </c>
      <c r="OS48" s="12"/>
      <c r="OT48" s="15"/>
      <c r="OU48" s="9" t="s">
        <v>503</v>
      </c>
      <c r="OV48" s="102" t="s">
        <v>388</v>
      </c>
      <c r="OX48" s="12"/>
      <c r="OY48" s="15"/>
      <c r="OZ48" s="9" t="s">
        <v>503</v>
      </c>
      <c r="PA48" s="22" t="s">
        <v>1266</v>
      </c>
      <c r="PC48" s="12"/>
      <c r="PD48" s="15"/>
      <c r="PE48" s="9" t="s">
        <v>503</v>
      </c>
      <c r="PF48" s="102" t="s">
        <v>521</v>
      </c>
      <c r="PH48" s="12"/>
      <c r="PI48" s="15"/>
      <c r="PJ48" s="9" t="s">
        <v>503</v>
      </c>
      <c r="PK48" s="22" t="s">
        <v>614</v>
      </c>
      <c r="PM48" s="12"/>
      <c r="PN48" s="15"/>
      <c r="PO48" s="9" t="s">
        <v>503</v>
      </c>
      <c r="PP48" s="102" t="s">
        <v>388</v>
      </c>
      <c r="PR48" s="12"/>
      <c r="PS48" s="15"/>
      <c r="PT48" s="9" t="s">
        <v>503</v>
      </c>
      <c r="PU48" s="102" t="s">
        <v>374</v>
      </c>
      <c r="PW48" s="12"/>
      <c r="PX48" s="15"/>
      <c r="PY48" s="9" t="s">
        <v>503</v>
      </c>
      <c r="PZ48" s="102" t="s">
        <v>374</v>
      </c>
      <c r="QB48" s="12"/>
      <c r="QC48" s="15"/>
      <c r="QD48" s="9" t="s">
        <v>503</v>
      </c>
      <c r="QE48" s="102" t="s">
        <v>1184</v>
      </c>
      <c r="QG48" s="12"/>
      <c r="QH48" s="15"/>
      <c r="QI48" s="9" t="s">
        <v>503</v>
      </c>
      <c r="QJ48" s="102" t="s">
        <v>565</v>
      </c>
      <c r="QL48" s="12"/>
      <c r="QM48" s="15"/>
      <c r="QN48" s="9" t="s">
        <v>503</v>
      </c>
      <c r="QO48" s="102" t="s">
        <v>1198</v>
      </c>
      <c r="QQ48" s="12"/>
      <c r="QR48" s="15"/>
      <c r="QS48" s="9" t="s">
        <v>503</v>
      </c>
      <c r="QT48" s="118" t="s">
        <v>726</v>
      </c>
      <c r="QV48" s="12"/>
      <c r="QW48" s="15"/>
      <c r="QX48" s="9" t="s">
        <v>503</v>
      </c>
      <c r="QY48" s="111" t="s">
        <v>388</v>
      </c>
      <c r="RA48" s="12"/>
      <c r="RB48" s="15"/>
      <c r="RC48" s="9" t="s">
        <v>503</v>
      </c>
      <c r="RD48" s="102" t="s">
        <v>388</v>
      </c>
      <c r="RF48" s="12"/>
      <c r="RG48" s="15"/>
      <c r="RH48" s="9" t="s">
        <v>503</v>
      </c>
      <c r="RI48" s="102" t="s">
        <v>693</v>
      </c>
      <c r="RK48" s="12"/>
      <c r="RL48" s="15"/>
      <c r="RM48" s="9" t="s">
        <v>503</v>
      </c>
      <c r="RN48" s="22" t="s">
        <v>486</v>
      </c>
      <c r="RP48" s="12"/>
      <c r="RQ48" s="15"/>
      <c r="RR48" s="9" t="s">
        <v>503</v>
      </c>
      <c r="RS48" s="102" t="s">
        <v>342</v>
      </c>
      <c r="RU48" s="12"/>
      <c r="RV48" s="15"/>
      <c r="RW48" s="9" t="s">
        <v>503</v>
      </c>
      <c r="RX48" s="102" t="s">
        <v>486</v>
      </c>
      <c r="RZ48" s="12"/>
      <c r="SA48" s="15"/>
      <c r="SB48" s="9" t="s">
        <v>503</v>
      </c>
      <c r="SC48" s="117" t="s">
        <v>536</v>
      </c>
      <c r="SE48" s="12"/>
      <c r="SF48" s="15"/>
      <c r="SG48" s="9" t="s">
        <v>503</v>
      </c>
      <c r="SH48" s="102" t="s">
        <v>342</v>
      </c>
      <c r="SJ48" s="12"/>
      <c r="SK48" s="15"/>
      <c r="SL48" s="9" t="s">
        <v>503</v>
      </c>
      <c r="SM48" s="102" t="s">
        <v>404</v>
      </c>
      <c r="SO48" s="12"/>
      <c r="SP48" s="15"/>
      <c r="SQ48" s="9" t="s">
        <v>503</v>
      </c>
      <c r="SR48" s="102" t="s">
        <v>404</v>
      </c>
      <c r="ST48" s="12"/>
      <c r="SU48" s="15"/>
      <c r="SV48" s="9" t="s">
        <v>503</v>
      </c>
      <c r="SW48" s="102" t="s">
        <v>465</v>
      </c>
      <c r="SY48" s="12"/>
      <c r="SZ48" s="15"/>
      <c r="TA48" s="9" t="s">
        <v>503</v>
      </c>
      <c r="TB48" s="102" t="s">
        <v>693</v>
      </c>
      <c r="TD48" s="12"/>
      <c r="TE48" s="15"/>
      <c r="TF48" s="9" t="s">
        <v>503</v>
      </c>
      <c r="TG48" s="102" t="s">
        <v>693</v>
      </c>
      <c r="TI48" s="12"/>
      <c r="TJ48" s="15"/>
      <c r="TK48" s="9" t="s">
        <v>503</v>
      </c>
      <c r="TL48" s="102" t="s">
        <v>376</v>
      </c>
      <c r="TN48" s="12"/>
      <c r="TO48" s="15"/>
      <c r="TP48" s="9" t="s">
        <v>503</v>
      </c>
      <c r="TQ48" s="102" t="s">
        <v>525</v>
      </c>
      <c r="TS48" s="12"/>
      <c r="TT48" s="15"/>
      <c r="TU48" s="9" t="s">
        <v>503</v>
      </c>
      <c r="TV48" s="102" t="s">
        <v>342</v>
      </c>
      <c r="TX48" s="12"/>
      <c r="TY48" s="15"/>
      <c r="TZ48" s="9" t="s">
        <v>503</v>
      </c>
      <c r="UA48" s="102" t="s">
        <v>1184</v>
      </c>
      <c r="UC48" s="12"/>
      <c r="UD48" s="15"/>
      <c r="UE48" s="9" t="s">
        <v>503</v>
      </c>
      <c r="UF48" s="102" t="s">
        <v>536</v>
      </c>
      <c r="UH48" s="12"/>
      <c r="UI48" s="15"/>
      <c r="UJ48" s="9" t="s">
        <v>503</v>
      </c>
      <c r="UK48" s="102" t="s">
        <v>726</v>
      </c>
      <c r="UM48" s="12"/>
      <c r="UN48" s="15"/>
      <c r="UO48" s="9" t="s">
        <v>503</v>
      </c>
      <c r="UP48" s="102" t="s">
        <v>543</v>
      </c>
      <c r="UR48" s="12"/>
      <c r="US48" s="15"/>
      <c r="UT48" s="9" t="s">
        <v>503</v>
      </c>
      <c r="UU48" s="102" t="s">
        <v>531</v>
      </c>
      <c r="UW48" s="12"/>
      <c r="UX48" s="15"/>
      <c r="UY48" s="9" t="s">
        <v>503</v>
      </c>
      <c r="UZ48" s="102" t="s">
        <v>412</v>
      </c>
      <c r="VB48" s="12"/>
      <c r="VC48" s="15"/>
      <c r="VD48" s="9" t="s">
        <v>503</v>
      </c>
      <c r="VE48" s="102" t="s">
        <v>536</v>
      </c>
      <c r="VG48" s="12"/>
      <c r="VH48" s="15"/>
      <c r="VI48" s="9" t="s">
        <v>503</v>
      </c>
      <c r="VJ48" s="102" t="s">
        <v>563</v>
      </c>
      <c r="VL48" s="12"/>
      <c r="VM48" s="15"/>
      <c r="VN48" s="9" t="s">
        <v>503</v>
      </c>
      <c r="VO48" s="102" t="s">
        <v>376</v>
      </c>
      <c r="VQ48" s="12"/>
      <c r="VR48" s="15"/>
      <c r="VS48" s="9" t="s">
        <v>503</v>
      </c>
      <c r="VT48" s="102" t="s">
        <v>353</v>
      </c>
      <c r="VV48" s="12"/>
      <c r="VW48" s="15"/>
      <c r="VX48" s="9" t="s">
        <v>503</v>
      </c>
      <c r="VY48" s="102" t="s">
        <v>536</v>
      </c>
      <c r="WA48" s="12"/>
      <c r="WB48" s="15"/>
      <c r="WC48" s="9" t="s">
        <v>503</v>
      </c>
      <c r="WD48" s="22" t="s">
        <v>693</v>
      </c>
      <c r="WF48" s="12"/>
      <c r="WG48" s="15"/>
      <c r="WH48" s="9" t="s">
        <v>503</v>
      </c>
      <c r="WI48" s="102" t="s">
        <v>521</v>
      </c>
      <c r="WK48" s="12"/>
      <c r="WL48" s="15"/>
      <c r="WM48" s="9" t="s">
        <v>503</v>
      </c>
      <c r="WN48" s="102" t="s">
        <v>388</v>
      </c>
      <c r="WP48" s="12"/>
      <c r="WQ48" s="15"/>
      <c r="WR48" s="9" t="s">
        <v>503</v>
      </c>
      <c r="WS48" s="22" t="s">
        <v>693</v>
      </c>
      <c r="WU48" s="12"/>
      <c r="WV48" s="15"/>
      <c r="WW48" s="9" t="s">
        <v>503</v>
      </c>
      <c r="WX48" s="22" t="s">
        <v>519</v>
      </c>
      <c r="WZ48" s="12"/>
      <c r="XA48" s="15"/>
      <c r="XB48" s="9" t="s">
        <v>503</v>
      </c>
      <c r="XC48" s="102" t="s">
        <v>388</v>
      </c>
      <c r="XE48" s="12"/>
      <c r="XF48" s="15"/>
      <c r="XG48" s="9" t="s">
        <v>503</v>
      </c>
      <c r="XH48" s="102" t="s">
        <v>546</v>
      </c>
      <c r="XJ48" s="12"/>
      <c r="XK48" s="15"/>
      <c r="XL48" s="9" t="s">
        <v>503</v>
      </c>
      <c r="XM48" s="102" t="s">
        <v>559</v>
      </c>
      <c r="XO48" s="12"/>
      <c r="XP48" s="15"/>
      <c r="XQ48" s="9" t="s">
        <v>503</v>
      </c>
      <c r="XR48" s="102" t="s">
        <v>354</v>
      </c>
      <c r="XT48" s="12"/>
      <c r="XU48" s="15"/>
      <c r="XV48" s="9" t="s">
        <v>503</v>
      </c>
      <c r="XW48" s="102" t="s">
        <v>546</v>
      </c>
      <c r="XY48" s="12"/>
      <c r="XZ48" s="15"/>
      <c r="YA48" s="9" t="s">
        <v>503</v>
      </c>
      <c r="YB48" s="102" t="s">
        <v>376</v>
      </c>
      <c r="YD48" s="12"/>
      <c r="YE48" s="15"/>
      <c r="YF48" s="9" t="s">
        <v>503</v>
      </c>
      <c r="YG48" s="102" t="s">
        <v>445</v>
      </c>
      <c r="YI48" s="12"/>
      <c r="YJ48" s="15"/>
      <c r="YK48" s="9" t="s">
        <v>503</v>
      </c>
      <c r="YL48" s="22" t="s">
        <v>436</v>
      </c>
      <c r="YN48" s="12"/>
      <c r="YO48" s="15"/>
      <c r="YP48" s="9" t="s">
        <v>503</v>
      </c>
      <c r="YQ48" s="102" t="s">
        <v>637</v>
      </c>
      <c r="YS48" s="12"/>
      <c r="YT48" s="15"/>
      <c r="YU48" s="9" t="s">
        <v>503</v>
      </c>
      <c r="YV48" s="22" t="s">
        <v>475</v>
      </c>
      <c r="YX48" s="12"/>
      <c r="YY48" s="15"/>
      <c r="YZ48" s="9" t="s">
        <v>503</v>
      </c>
      <c r="ZA48" s="102" t="s">
        <v>531</v>
      </c>
      <c r="ZC48" s="12"/>
      <c r="ZD48" s="15"/>
    </row>
    <row r="49" spans="1:680" s="10" customFormat="1">
      <c r="A49" s="9" t="s">
        <v>509</v>
      </c>
      <c r="B49" s="111" t="s">
        <v>388</v>
      </c>
      <c r="D49" s="12"/>
      <c r="E49" s="112"/>
      <c r="F49" s="9" t="s">
        <v>509</v>
      </c>
      <c r="G49" s="102" t="s">
        <v>1205</v>
      </c>
      <c r="I49" s="12"/>
      <c r="J49" s="112"/>
      <c r="K49" s="9" t="s">
        <v>509</v>
      </c>
      <c r="L49" s="102" t="s">
        <v>727</v>
      </c>
      <c r="N49" s="12"/>
      <c r="O49" s="112"/>
      <c r="P49" s="9" t="s">
        <v>509</v>
      </c>
      <c r="Q49" s="102" t="s">
        <v>342</v>
      </c>
      <c r="S49" s="12"/>
      <c r="T49" s="112"/>
      <c r="U49" s="9" t="s">
        <v>509</v>
      </c>
      <c r="V49" s="102" t="s">
        <v>521</v>
      </c>
      <c r="X49" s="12"/>
      <c r="Y49" s="112"/>
      <c r="Z49" s="9" t="s">
        <v>509</v>
      </c>
      <c r="AA49" s="102" t="s">
        <v>726</v>
      </c>
      <c r="AC49" s="12"/>
      <c r="AD49" s="112"/>
      <c r="AE49" s="9" t="s">
        <v>509</v>
      </c>
      <c r="AF49" s="102" t="s">
        <v>528</v>
      </c>
      <c r="AH49" s="12"/>
      <c r="AI49" s="112"/>
      <c r="AJ49" s="9" t="s">
        <v>509</v>
      </c>
      <c r="AK49" s="102" t="s">
        <v>1205</v>
      </c>
      <c r="AM49" s="12"/>
      <c r="AN49" s="112"/>
      <c r="AO49" s="9" t="s">
        <v>509</v>
      </c>
      <c r="AP49" s="102" t="s">
        <v>388</v>
      </c>
      <c r="AR49" s="12"/>
      <c r="AS49" s="112"/>
      <c r="AT49" s="9" t="s">
        <v>509</v>
      </c>
      <c r="AU49" s="102" t="s">
        <v>465</v>
      </c>
      <c r="AW49" s="12"/>
      <c r="AX49" s="112"/>
      <c r="AY49" s="9" t="s">
        <v>509</v>
      </c>
      <c r="AZ49" s="102" t="s">
        <v>528</v>
      </c>
      <c r="BB49" s="12"/>
      <c r="BC49" s="112"/>
      <c r="BD49" s="9" t="s">
        <v>509</v>
      </c>
      <c r="BE49" s="102" t="s">
        <v>726</v>
      </c>
      <c r="BG49" s="12"/>
      <c r="BH49" s="112"/>
      <c r="BI49" s="9" t="s">
        <v>509</v>
      </c>
      <c r="BJ49" s="102" t="s">
        <v>374</v>
      </c>
      <c r="BL49" s="12"/>
      <c r="BM49" s="112"/>
      <c r="BN49" s="9" t="s">
        <v>509</v>
      </c>
      <c r="BO49" s="102" t="s">
        <v>536</v>
      </c>
      <c r="BQ49" s="12"/>
      <c r="BR49" s="112"/>
      <c r="BS49" s="9" t="s">
        <v>509</v>
      </c>
      <c r="BT49" s="102" t="s">
        <v>1198</v>
      </c>
      <c r="BV49" s="12"/>
      <c r="BW49" s="112"/>
      <c r="BX49" s="9" t="s">
        <v>509</v>
      </c>
      <c r="BY49" s="102" t="s">
        <v>1178</v>
      </c>
      <c r="CA49" s="12"/>
      <c r="CB49" s="112"/>
      <c r="CC49" s="9" t="s">
        <v>509</v>
      </c>
      <c r="CD49" s="102" t="s">
        <v>565</v>
      </c>
      <c r="CF49" s="12"/>
      <c r="CG49" s="112"/>
      <c r="CH49" s="9" t="s">
        <v>509</v>
      </c>
      <c r="CI49" s="102" t="s">
        <v>1178</v>
      </c>
      <c r="CK49" s="12"/>
      <c r="CL49" s="112"/>
      <c r="CM49" s="9" t="s">
        <v>509</v>
      </c>
      <c r="CN49" s="102" t="s">
        <v>1178</v>
      </c>
      <c r="CP49" s="12"/>
      <c r="CQ49" s="112"/>
      <c r="CR49" s="9" t="s">
        <v>509</v>
      </c>
      <c r="CS49" s="102" t="s">
        <v>1198</v>
      </c>
      <c r="CU49" s="12"/>
      <c r="CV49" s="112"/>
      <c r="CW49" s="9" t="s">
        <v>509</v>
      </c>
      <c r="CX49" s="102" t="s">
        <v>465</v>
      </c>
      <c r="CZ49" s="12"/>
      <c r="DA49" s="112"/>
      <c r="DB49" s="9" t="s">
        <v>509</v>
      </c>
      <c r="DC49" s="102" t="s">
        <v>531</v>
      </c>
      <c r="DE49" s="12"/>
      <c r="DF49" s="112"/>
      <c r="DG49" s="9" t="s">
        <v>509</v>
      </c>
      <c r="DH49" s="102" t="s">
        <v>404</v>
      </c>
      <c r="DJ49" s="12"/>
      <c r="DK49" s="112"/>
      <c r="DL49" s="9" t="s">
        <v>509</v>
      </c>
      <c r="DM49" s="102" t="s">
        <v>726</v>
      </c>
      <c r="DO49" s="12"/>
      <c r="DP49" s="112"/>
      <c r="DQ49" s="9" t="s">
        <v>509</v>
      </c>
      <c r="DR49" s="102" t="s">
        <v>388</v>
      </c>
      <c r="DT49" s="12"/>
      <c r="DU49" s="112"/>
      <c r="DV49" s="9" t="s">
        <v>509</v>
      </c>
      <c r="DW49" s="102" t="s">
        <v>1184</v>
      </c>
      <c r="DY49" s="12"/>
      <c r="DZ49" s="112"/>
      <c r="EA49" s="9" t="s">
        <v>509</v>
      </c>
      <c r="EB49" s="102" t="s">
        <v>521</v>
      </c>
      <c r="ED49" s="12"/>
      <c r="EE49" s="112"/>
      <c r="EF49" s="9" t="s">
        <v>509</v>
      </c>
      <c r="EG49" s="102" t="s">
        <v>465</v>
      </c>
      <c r="EI49" s="12"/>
      <c r="EJ49" s="112"/>
      <c r="EK49" s="9" t="s">
        <v>509</v>
      </c>
      <c r="EL49" s="102" t="s">
        <v>531</v>
      </c>
      <c r="EN49" s="12"/>
      <c r="EO49" s="112"/>
      <c r="EP49" s="9" t="s">
        <v>509</v>
      </c>
      <c r="EQ49" s="102" t="s">
        <v>693</v>
      </c>
      <c r="ES49" s="12"/>
      <c r="ET49" s="112"/>
      <c r="EU49" s="9" t="s">
        <v>509</v>
      </c>
      <c r="EV49" s="102" t="s">
        <v>693</v>
      </c>
      <c r="EX49" s="12"/>
      <c r="EY49" s="112"/>
      <c r="EZ49" s="9" t="s">
        <v>509</v>
      </c>
      <c r="FA49" s="102" t="s">
        <v>521</v>
      </c>
      <c r="FC49" s="12"/>
      <c r="FD49" s="112"/>
      <c r="FE49" s="9" t="s">
        <v>509</v>
      </c>
      <c r="FF49" s="102" t="s">
        <v>456</v>
      </c>
      <c r="FH49" s="12"/>
      <c r="FI49" s="112"/>
      <c r="FJ49" s="9" t="s">
        <v>509</v>
      </c>
      <c r="FK49" s="102" t="s">
        <v>342</v>
      </c>
      <c r="FM49" s="12"/>
      <c r="FN49" s="112"/>
      <c r="FO49" s="9" t="s">
        <v>509</v>
      </c>
      <c r="FP49" s="102" t="s">
        <v>374</v>
      </c>
      <c r="FR49" s="12"/>
      <c r="FS49" s="112"/>
      <c r="FT49" s="9" t="s">
        <v>509</v>
      </c>
      <c r="FU49" s="102" t="s">
        <v>1184</v>
      </c>
      <c r="FW49" s="12"/>
      <c r="FX49" s="112"/>
      <c r="FY49" s="9" t="s">
        <v>509</v>
      </c>
      <c r="FZ49" s="102" t="s">
        <v>693</v>
      </c>
      <c r="GB49" s="12"/>
      <c r="GC49" s="112"/>
      <c r="GD49" s="9" t="s">
        <v>509</v>
      </c>
      <c r="GE49" s="102" t="s">
        <v>531</v>
      </c>
      <c r="GG49" s="12"/>
      <c r="GH49" s="112"/>
      <c r="GI49" s="9" t="s">
        <v>509</v>
      </c>
      <c r="GJ49" s="102" t="s">
        <v>475</v>
      </c>
      <c r="GL49" s="12"/>
      <c r="GM49" s="112"/>
      <c r="GN49" s="9" t="s">
        <v>509</v>
      </c>
      <c r="GO49" s="102" t="s">
        <v>599</v>
      </c>
      <c r="GQ49" s="12"/>
      <c r="GR49" s="112"/>
      <c r="GS49" s="9" t="s">
        <v>509</v>
      </c>
      <c r="GT49" s="102" t="s">
        <v>404</v>
      </c>
      <c r="GV49" s="12"/>
      <c r="GW49" s="112"/>
      <c r="GX49" s="9" t="s">
        <v>509</v>
      </c>
      <c r="GY49" s="102" t="s">
        <v>353</v>
      </c>
      <c r="HA49" s="12"/>
      <c r="HB49" s="112"/>
      <c r="HC49" s="9" t="s">
        <v>509</v>
      </c>
      <c r="HD49" s="22" t="s">
        <v>388</v>
      </c>
      <c r="HF49" s="12"/>
      <c r="HG49" s="112"/>
      <c r="HH49" s="9" t="s">
        <v>509</v>
      </c>
      <c r="HI49" s="102" t="s">
        <v>693</v>
      </c>
      <c r="HK49" s="12"/>
      <c r="HL49" s="112"/>
      <c r="HM49" s="9" t="s">
        <v>509</v>
      </c>
      <c r="HN49" s="102" t="s">
        <v>565</v>
      </c>
      <c r="HP49" s="12"/>
      <c r="HQ49" s="112"/>
      <c r="HR49" s="9" t="s">
        <v>509</v>
      </c>
      <c r="HS49" s="111" t="s">
        <v>354</v>
      </c>
      <c r="HU49" s="12"/>
      <c r="HV49" s="112"/>
      <c r="HW49" s="9" t="s">
        <v>509</v>
      </c>
      <c r="HX49" s="102" t="s">
        <v>445</v>
      </c>
      <c r="HZ49" s="12"/>
      <c r="IA49" s="112"/>
      <c r="IB49" s="9" t="s">
        <v>509</v>
      </c>
      <c r="IC49" s="102" t="s">
        <v>536</v>
      </c>
      <c r="IE49" s="12"/>
      <c r="IF49" s="112"/>
      <c r="IG49" s="9" t="s">
        <v>509</v>
      </c>
      <c r="IH49" s="102" t="s">
        <v>1178</v>
      </c>
      <c r="IJ49" s="12"/>
      <c r="IK49" s="112"/>
      <c r="IL49" s="9" t="s">
        <v>509</v>
      </c>
      <c r="IM49" s="102" t="s">
        <v>606</v>
      </c>
      <c r="IO49" s="12"/>
      <c r="IP49" s="15"/>
      <c r="IQ49" s="9" t="s">
        <v>509</v>
      </c>
      <c r="IR49" s="102" t="s">
        <v>388</v>
      </c>
      <c r="IT49" s="12"/>
      <c r="IU49" s="15"/>
      <c r="IV49" s="9" t="s">
        <v>509</v>
      </c>
      <c r="IW49" s="102" t="s">
        <v>693</v>
      </c>
      <c r="IY49" s="12"/>
      <c r="IZ49" s="15"/>
      <c r="JA49" s="9" t="s">
        <v>509</v>
      </c>
      <c r="JB49" s="102" t="s">
        <v>637</v>
      </c>
      <c r="JD49" s="12"/>
      <c r="JE49" s="15"/>
      <c r="JF49" s="9" t="s">
        <v>509</v>
      </c>
      <c r="JG49" s="102" t="s">
        <v>525</v>
      </c>
      <c r="JI49" s="12"/>
      <c r="JJ49" s="15"/>
      <c r="JK49" s="9" t="s">
        <v>509</v>
      </c>
      <c r="JL49" s="102" t="s">
        <v>446</v>
      </c>
      <c r="JN49" s="12"/>
      <c r="JO49" s="15"/>
      <c r="JP49" s="9" t="s">
        <v>509</v>
      </c>
      <c r="JQ49" s="102" t="s">
        <v>630</v>
      </c>
      <c r="JS49" s="12"/>
      <c r="JT49" s="15"/>
      <c r="JU49" s="9" t="s">
        <v>509</v>
      </c>
      <c r="JV49" s="102" t="s">
        <v>434</v>
      </c>
      <c r="JX49" s="12"/>
      <c r="JY49" s="15"/>
      <c r="JZ49" s="9" t="s">
        <v>509</v>
      </c>
      <c r="KA49" s="102" t="s">
        <v>1178</v>
      </c>
      <c r="KC49" s="12"/>
      <c r="KD49" s="15"/>
      <c r="KE49" s="9" t="s">
        <v>509</v>
      </c>
      <c r="KF49" s="102" t="s">
        <v>531</v>
      </c>
      <c r="KG49" s="12"/>
      <c r="KH49" s="12"/>
      <c r="KI49" s="15"/>
      <c r="KJ49" s="9" t="s">
        <v>509</v>
      </c>
      <c r="KK49" s="102" t="s">
        <v>445</v>
      </c>
      <c r="KM49" s="12"/>
      <c r="KN49" s="15"/>
      <c r="KO49" s="9" t="s">
        <v>509</v>
      </c>
      <c r="KP49" s="22" t="s">
        <v>693</v>
      </c>
      <c r="KR49" s="12"/>
      <c r="KS49" s="15"/>
      <c r="KT49" s="9" t="s">
        <v>509</v>
      </c>
      <c r="KU49" s="102" t="s">
        <v>563</v>
      </c>
      <c r="KW49" s="12"/>
      <c r="KX49" s="15"/>
      <c r="KY49" s="9" t="s">
        <v>509</v>
      </c>
      <c r="KZ49" s="102" t="s">
        <v>486</v>
      </c>
      <c r="LB49" s="12"/>
      <c r="LC49" s="15"/>
      <c r="LD49" s="9" t="s">
        <v>509</v>
      </c>
      <c r="LE49" s="102" t="s">
        <v>1196</v>
      </c>
      <c r="LG49" s="12"/>
      <c r="LH49" s="15"/>
      <c r="LI49" s="9" t="s">
        <v>509</v>
      </c>
      <c r="LJ49" s="102" t="s">
        <v>434</v>
      </c>
      <c r="LL49" s="12"/>
      <c r="LM49" s="15"/>
      <c r="LN49" s="9" t="s">
        <v>509</v>
      </c>
      <c r="LO49" s="102" t="s">
        <v>630</v>
      </c>
      <c r="LQ49" s="12"/>
      <c r="LR49" s="15"/>
      <c r="LS49" s="9" t="s">
        <v>509</v>
      </c>
      <c r="LT49" s="102" t="s">
        <v>486</v>
      </c>
      <c r="LV49" s="12"/>
      <c r="LW49" s="15"/>
      <c r="LX49" s="9" t="s">
        <v>509</v>
      </c>
      <c r="LY49" s="102" t="s">
        <v>436</v>
      </c>
      <c r="MA49" s="12"/>
      <c r="MB49" s="15"/>
      <c r="MC49" s="9" t="s">
        <v>509</v>
      </c>
      <c r="MD49" s="102" t="s">
        <v>705</v>
      </c>
      <c r="MF49" s="12"/>
      <c r="MG49" s="15"/>
      <c r="MH49" s="9" t="s">
        <v>509</v>
      </c>
      <c r="MI49" s="102" t="s">
        <v>609</v>
      </c>
      <c r="MK49" s="12"/>
      <c r="ML49" s="15"/>
      <c r="MM49" s="9" t="s">
        <v>509</v>
      </c>
      <c r="MN49" s="114" t="s">
        <v>445</v>
      </c>
      <c r="MP49" s="12"/>
      <c r="MQ49" s="15"/>
      <c r="MR49" s="9" t="s">
        <v>509</v>
      </c>
      <c r="MS49" s="102" t="s">
        <v>528</v>
      </c>
      <c r="MU49" s="12"/>
      <c r="MV49" s="15"/>
      <c r="MW49" s="9" t="s">
        <v>509</v>
      </c>
      <c r="MX49" s="102" t="s">
        <v>407</v>
      </c>
      <c r="MZ49" s="12"/>
      <c r="NA49" s="15"/>
      <c r="NB49" s="9" t="s">
        <v>509</v>
      </c>
      <c r="NC49" s="102" t="s">
        <v>1267</v>
      </c>
      <c r="NE49" s="12"/>
      <c r="NF49" s="15"/>
      <c r="NG49" s="9" t="s">
        <v>509</v>
      </c>
      <c r="NH49" s="102" t="s">
        <v>388</v>
      </c>
      <c r="NJ49" s="12"/>
      <c r="NK49" s="15"/>
      <c r="NL49" s="9" t="s">
        <v>509</v>
      </c>
      <c r="NM49" s="102" t="s">
        <v>1178</v>
      </c>
      <c r="NO49" s="12"/>
      <c r="NP49" s="15"/>
      <c r="NQ49" s="9" t="s">
        <v>509</v>
      </c>
      <c r="NR49" s="102" t="s">
        <v>525</v>
      </c>
      <c r="NT49" s="12"/>
      <c r="NU49" s="15"/>
      <c r="NV49" s="9" t="s">
        <v>509</v>
      </c>
      <c r="NW49" s="102" t="s">
        <v>637</v>
      </c>
      <c r="NY49" s="12"/>
      <c r="NZ49" s="15"/>
      <c r="OA49" s="9" t="s">
        <v>509</v>
      </c>
      <c r="OB49" s="102" t="s">
        <v>376</v>
      </c>
      <c r="OD49" s="12"/>
      <c r="OE49" s="15"/>
      <c r="OF49" s="9" t="s">
        <v>509</v>
      </c>
      <c r="OG49" s="102" t="s">
        <v>1184</v>
      </c>
      <c r="OI49" s="12"/>
      <c r="OJ49" s="15"/>
      <c r="OK49" s="9" t="s">
        <v>509</v>
      </c>
      <c r="OL49" s="102" t="s">
        <v>1178</v>
      </c>
      <c r="ON49" s="12"/>
      <c r="OO49" s="15"/>
      <c r="OP49" s="9" t="s">
        <v>509</v>
      </c>
      <c r="OQ49" s="102" t="s">
        <v>521</v>
      </c>
      <c r="OS49" s="12"/>
      <c r="OT49" s="15"/>
      <c r="OU49" s="9" t="s">
        <v>509</v>
      </c>
      <c r="OV49" s="102" t="s">
        <v>354</v>
      </c>
      <c r="OX49" s="12"/>
      <c r="OY49" s="15"/>
      <c r="OZ49" s="9" t="s">
        <v>509</v>
      </c>
      <c r="PA49" s="22" t="s">
        <v>599</v>
      </c>
      <c r="PC49" s="12"/>
      <c r="PD49" s="15"/>
      <c r="PE49" s="9" t="s">
        <v>509</v>
      </c>
      <c r="PF49" s="102" t="s">
        <v>1178</v>
      </c>
      <c r="PH49" s="12"/>
      <c r="PI49" s="15"/>
      <c r="PJ49" s="9" t="s">
        <v>509</v>
      </c>
      <c r="PK49" s="22" t="s">
        <v>528</v>
      </c>
      <c r="PM49" s="12"/>
      <c r="PN49" s="15"/>
      <c r="PO49" s="9" t="s">
        <v>509</v>
      </c>
      <c r="PP49" s="102" t="s">
        <v>465</v>
      </c>
      <c r="PR49" s="12"/>
      <c r="PS49" s="15"/>
      <c r="PT49" s="9" t="s">
        <v>509</v>
      </c>
      <c r="PU49" s="102" t="s">
        <v>388</v>
      </c>
      <c r="PW49" s="12"/>
      <c r="PX49" s="15"/>
      <c r="PY49" s="9" t="s">
        <v>509</v>
      </c>
      <c r="PZ49" s="102" t="s">
        <v>727</v>
      </c>
      <c r="QB49" s="12"/>
      <c r="QC49" s="15"/>
      <c r="QD49" s="9" t="s">
        <v>509</v>
      </c>
      <c r="QE49" s="102" t="s">
        <v>342</v>
      </c>
      <c r="QG49" s="12"/>
      <c r="QH49" s="15"/>
      <c r="QI49" s="9" t="s">
        <v>509</v>
      </c>
      <c r="QJ49" s="102" t="s">
        <v>521</v>
      </c>
      <c r="QL49" s="12"/>
      <c r="QM49" s="15"/>
      <c r="QN49" s="9" t="s">
        <v>509</v>
      </c>
      <c r="QO49" s="102" t="s">
        <v>536</v>
      </c>
      <c r="QQ49" s="12"/>
      <c r="QR49" s="15"/>
      <c r="QS49" s="9" t="s">
        <v>509</v>
      </c>
      <c r="QT49" s="118" t="s">
        <v>376</v>
      </c>
      <c r="QV49" s="12"/>
      <c r="QW49" s="15"/>
      <c r="QX49" s="9" t="s">
        <v>509</v>
      </c>
      <c r="QY49" s="111" t="s">
        <v>536</v>
      </c>
      <c r="RA49" s="12"/>
      <c r="RB49" s="15"/>
      <c r="RC49" s="9" t="s">
        <v>509</v>
      </c>
      <c r="RD49" s="102" t="s">
        <v>531</v>
      </c>
      <c r="RF49" s="12"/>
      <c r="RG49" s="15"/>
      <c r="RH49" s="9" t="s">
        <v>509</v>
      </c>
      <c r="RI49" s="102" t="s">
        <v>436</v>
      </c>
      <c r="RK49" s="12"/>
      <c r="RL49" s="15"/>
      <c r="RM49" s="9" t="s">
        <v>509</v>
      </c>
      <c r="RN49" s="22" t="s">
        <v>388</v>
      </c>
      <c r="RP49" s="12"/>
      <c r="RQ49" s="15"/>
      <c r="RR49" s="9" t="s">
        <v>509</v>
      </c>
      <c r="RS49" s="102" t="s">
        <v>536</v>
      </c>
      <c r="RU49" s="12"/>
      <c r="RV49" s="15"/>
      <c r="RW49" s="9" t="s">
        <v>509</v>
      </c>
      <c r="RX49" s="102" t="s">
        <v>388</v>
      </c>
      <c r="RZ49" s="12"/>
      <c r="SA49" s="15"/>
      <c r="SB49" s="9" t="s">
        <v>509</v>
      </c>
      <c r="SC49" s="117" t="s">
        <v>342</v>
      </c>
      <c r="SE49" s="12"/>
      <c r="SF49" s="15"/>
      <c r="SG49" s="9" t="s">
        <v>509</v>
      </c>
      <c r="SH49" s="102" t="s">
        <v>546</v>
      </c>
      <c r="SJ49" s="12"/>
      <c r="SK49" s="15"/>
      <c r="SL49" s="9" t="s">
        <v>509</v>
      </c>
      <c r="SM49" s="102" t="s">
        <v>376</v>
      </c>
      <c r="SO49" s="12"/>
      <c r="SP49" s="15"/>
      <c r="SQ49" s="9" t="s">
        <v>509</v>
      </c>
      <c r="SR49" s="102" t="s">
        <v>1178</v>
      </c>
      <c r="ST49" s="12"/>
      <c r="SU49" s="15"/>
      <c r="SV49" s="9" t="s">
        <v>509</v>
      </c>
      <c r="SW49" s="102" t="s">
        <v>404</v>
      </c>
      <c r="SY49" s="12"/>
      <c r="SZ49" s="15"/>
      <c r="TA49" s="9" t="s">
        <v>509</v>
      </c>
      <c r="TB49" s="102" t="s">
        <v>713</v>
      </c>
      <c r="TD49" s="12"/>
      <c r="TE49" s="15"/>
      <c r="TF49" s="9" t="s">
        <v>509</v>
      </c>
      <c r="TG49" s="102" t="s">
        <v>354</v>
      </c>
      <c r="TI49" s="12"/>
      <c r="TJ49" s="15"/>
      <c r="TK49" s="9" t="s">
        <v>509</v>
      </c>
      <c r="TL49" s="102" t="s">
        <v>388</v>
      </c>
      <c r="TN49" s="12"/>
      <c r="TO49" s="15"/>
      <c r="TP49" s="9" t="s">
        <v>509</v>
      </c>
      <c r="TQ49" s="102" t="s">
        <v>342</v>
      </c>
      <c r="TS49" s="12"/>
      <c r="TT49" s="15"/>
      <c r="TU49" s="9" t="s">
        <v>509</v>
      </c>
      <c r="TV49" s="102" t="s">
        <v>407</v>
      </c>
      <c r="TX49" s="12"/>
      <c r="TY49" s="15"/>
      <c r="TZ49" s="9" t="s">
        <v>509</v>
      </c>
      <c r="UA49" s="102" t="s">
        <v>374</v>
      </c>
      <c r="UC49" s="12"/>
      <c r="UD49" s="15"/>
      <c r="UE49" s="9" t="s">
        <v>509</v>
      </c>
      <c r="UF49" s="102" t="s">
        <v>475</v>
      </c>
      <c r="UH49" s="12"/>
      <c r="UI49" s="15"/>
      <c r="UJ49" s="9" t="s">
        <v>509</v>
      </c>
      <c r="UK49" s="102" t="s">
        <v>1235</v>
      </c>
      <c r="UM49" s="12"/>
      <c r="UN49" s="15"/>
      <c r="UO49" s="9" t="s">
        <v>509</v>
      </c>
      <c r="UP49" s="102" t="s">
        <v>599</v>
      </c>
      <c r="UR49" s="12"/>
      <c r="US49" s="15"/>
      <c r="UT49" s="9" t="s">
        <v>509</v>
      </c>
      <c r="UU49" s="102" t="s">
        <v>528</v>
      </c>
      <c r="UW49" s="12"/>
      <c r="UX49" s="15"/>
      <c r="UY49" s="9" t="s">
        <v>509</v>
      </c>
      <c r="UZ49" s="102" t="s">
        <v>705</v>
      </c>
      <c r="VB49" s="12"/>
      <c r="VC49" s="15"/>
      <c r="VD49" s="9" t="s">
        <v>509</v>
      </c>
      <c r="VE49" s="102" t="s">
        <v>376</v>
      </c>
      <c r="VG49" s="12"/>
      <c r="VH49" s="15"/>
      <c r="VI49" s="9" t="s">
        <v>509</v>
      </c>
      <c r="VJ49" s="102" t="s">
        <v>376</v>
      </c>
      <c r="VL49" s="12"/>
      <c r="VM49" s="15"/>
      <c r="VN49" s="9" t="s">
        <v>509</v>
      </c>
      <c r="VO49" s="102" t="s">
        <v>693</v>
      </c>
      <c r="VQ49" s="12"/>
      <c r="VR49" s="15"/>
      <c r="VS49" s="9" t="s">
        <v>509</v>
      </c>
      <c r="VT49" s="102" t="s">
        <v>354</v>
      </c>
      <c r="VV49" s="12"/>
      <c r="VW49" s="15"/>
      <c r="VX49" s="9" t="s">
        <v>509</v>
      </c>
      <c r="VY49" s="102" t="s">
        <v>693</v>
      </c>
      <c r="WA49" s="12"/>
      <c r="WB49" s="15"/>
      <c r="WC49" s="9" t="s">
        <v>509</v>
      </c>
      <c r="WD49" s="22" t="s">
        <v>374</v>
      </c>
      <c r="WF49" s="12"/>
      <c r="WG49" s="15"/>
      <c r="WH49" s="9" t="s">
        <v>509</v>
      </c>
      <c r="WI49" s="102" t="s">
        <v>354</v>
      </c>
      <c r="WK49" s="12"/>
      <c r="WL49" s="15"/>
      <c r="WM49" s="9" t="s">
        <v>509</v>
      </c>
      <c r="WN49" s="102" t="s">
        <v>536</v>
      </c>
      <c r="WP49" s="12"/>
      <c r="WQ49" s="15"/>
      <c r="WR49" s="9" t="s">
        <v>509</v>
      </c>
      <c r="WS49" s="22" t="s">
        <v>376</v>
      </c>
      <c r="WU49" s="12"/>
      <c r="WV49" s="15"/>
      <c r="WW49" s="9" t="s">
        <v>509</v>
      </c>
      <c r="WX49" s="22" t="s">
        <v>388</v>
      </c>
      <c r="WZ49" s="12"/>
      <c r="XA49" s="15"/>
      <c r="XB49" s="9" t="s">
        <v>509</v>
      </c>
      <c r="XC49" s="102" t="s">
        <v>727</v>
      </c>
      <c r="XE49" s="12"/>
      <c r="XF49" s="15"/>
      <c r="XG49" s="9" t="s">
        <v>509</v>
      </c>
      <c r="XH49" s="102" t="s">
        <v>713</v>
      </c>
      <c r="XJ49" s="12"/>
      <c r="XK49" s="15"/>
      <c r="XL49" s="9" t="s">
        <v>509</v>
      </c>
      <c r="XM49" s="102" t="s">
        <v>1178</v>
      </c>
      <c r="XO49" s="12"/>
      <c r="XP49" s="15"/>
      <c r="XQ49" s="9" t="s">
        <v>509</v>
      </c>
      <c r="XR49" s="102" t="s">
        <v>475</v>
      </c>
      <c r="XT49" s="12"/>
      <c r="XU49" s="15"/>
      <c r="XV49" s="9" t="s">
        <v>509</v>
      </c>
      <c r="XW49" s="102" t="s">
        <v>665</v>
      </c>
      <c r="XY49" s="12"/>
      <c r="XZ49" s="15"/>
      <c r="YA49" s="9" t="s">
        <v>509</v>
      </c>
      <c r="YB49" s="102" t="s">
        <v>519</v>
      </c>
      <c r="YD49" s="12"/>
      <c r="YE49" s="15"/>
      <c r="YF49" s="9" t="s">
        <v>509</v>
      </c>
      <c r="YG49" s="102" t="s">
        <v>1184</v>
      </c>
      <c r="YI49" s="12"/>
      <c r="YJ49" s="15"/>
      <c r="YK49" s="9" t="s">
        <v>509</v>
      </c>
      <c r="YL49" s="22" t="s">
        <v>378</v>
      </c>
      <c r="YN49" s="12"/>
      <c r="YO49" s="15"/>
      <c r="YP49" s="9" t="s">
        <v>509</v>
      </c>
      <c r="YQ49" s="102" t="s">
        <v>436</v>
      </c>
      <c r="YS49" s="12"/>
      <c r="YT49" s="15"/>
      <c r="YU49" s="9" t="s">
        <v>509</v>
      </c>
      <c r="YV49" s="22" t="s">
        <v>376</v>
      </c>
      <c r="YX49" s="12"/>
      <c r="YY49" s="15"/>
      <c r="YZ49" s="9" t="s">
        <v>509</v>
      </c>
      <c r="ZA49" s="102" t="s">
        <v>1178</v>
      </c>
      <c r="ZC49" s="12"/>
      <c r="ZD49" s="15"/>
    </row>
    <row r="50" spans="1:680" s="10" customFormat="1">
      <c r="A50" s="9" t="s">
        <v>514</v>
      </c>
      <c r="B50" s="111" t="s">
        <v>434</v>
      </c>
      <c r="D50" s="12"/>
      <c r="E50" s="112"/>
      <c r="F50" s="9" t="s">
        <v>514</v>
      </c>
      <c r="G50" s="102" t="s">
        <v>531</v>
      </c>
      <c r="I50" s="12"/>
      <c r="J50" s="112"/>
      <c r="K50" s="9" t="s">
        <v>514</v>
      </c>
      <c r="L50" s="102" t="s">
        <v>536</v>
      </c>
      <c r="N50" s="12"/>
      <c r="O50" s="112"/>
      <c r="P50" s="9" t="s">
        <v>514</v>
      </c>
      <c r="Q50" s="102" t="s">
        <v>445</v>
      </c>
      <c r="S50" s="12"/>
      <c r="T50" s="112"/>
      <c r="U50" s="9" t="s">
        <v>514</v>
      </c>
      <c r="V50" s="102" t="s">
        <v>388</v>
      </c>
      <c r="X50" s="12"/>
      <c r="Y50" s="112"/>
      <c r="Z50" s="9" t="s">
        <v>514</v>
      </c>
      <c r="AA50" s="102" t="s">
        <v>521</v>
      </c>
      <c r="AC50" s="12"/>
      <c r="AD50" s="112"/>
      <c r="AE50" s="9" t="s">
        <v>514</v>
      </c>
      <c r="AF50" s="102" t="s">
        <v>536</v>
      </c>
      <c r="AH50" s="12"/>
      <c r="AI50" s="112"/>
      <c r="AJ50" s="9" t="s">
        <v>514</v>
      </c>
      <c r="AK50" s="102" t="s">
        <v>614</v>
      </c>
      <c r="AM50" s="12"/>
      <c r="AN50" s="112"/>
      <c r="AO50" s="9" t="s">
        <v>514</v>
      </c>
      <c r="AP50" s="102" t="s">
        <v>1196</v>
      </c>
      <c r="AR50" s="12"/>
      <c r="AS50" s="112"/>
      <c r="AT50" s="9" t="s">
        <v>514</v>
      </c>
      <c r="AU50" s="102" t="s">
        <v>726</v>
      </c>
      <c r="AW50" s="12"/>
      <c r="AX50" s="112"/>
      <c r="AY50" s="9" t="s">
        <v>514</v>
      </c>
      <c r="AZ50" s="102" t="s">
        <v>726</v>
      </c>
      <c r="BB50" s="12"/>
      <c r="BC50" s="112"/>
      <c r="BD50" s="9" t="s">
        <v>514</v>
      </c>
      <c r="BE50" s="102" t="s">
        <v>376</v>
      </c>
      <c r="BG50" s="12"/>
      <c r="BH50" s="112"/>
      <c r="BI50" s="9" t="s">
        <v>514</v>
      </c>
      <c r="BJ50" s="102" t="s">
        <v>342</v>
      </c>
      <c r="BL50" s="12"/>
      <c r="BM50" s="112"/>
      <c r="BN50" s="9" t="s">
        <v>514</v>
      </c>
      <c r="BO50" s="102" t="s">
        <v>519</v>
      </c>
      <c r="BQ50" s="12"/>
      <c r="BR50" s="112"/>
      <c r="BS50" s="9" t="s">
        <v>514</v>
      </c>
      <c r="BT50" s="102" t="s">
        <v>1178</v>
      </c>
      <c r="BV50" s="12"/>
      <c r="BW50" s="112"/>
      <c r="BX50" s="9" t="s">
        <v>514</v>
      </c>
      <c r="BY50" s="102" t="s">
        <v>519</v>
      </c>
      <c r="CA50" s="12"/>
      <c r="CB50" s="112"/>
      <c r="CC50" s="9" t="s">
        <v>514</v>
      </c>
      <c r="CD50" s="102" t="s">
        <v>727</v>
      </c>
      <c r="CF50" s="12"/>
      <c r="CG50" s="112"/>
      <c r="CH50" s="9" t="s">
        <v>514</v>
      </c>
      <c r="CI50" s="102" t="s">
        <v>388</v>
      </c>
      <c r="CK50" s="12"/>
      <c r="CL50" s="112"/>
      <c r="CM50" s="9" t="s">
        <v>514</v>
      </c>
      <c r="CN50" s="102" t="s">
        <v>727</v>
      </c>
      <c r="CP50" s="12"/>
      <c r="CQ50" s="112"/>
      <c r="CR50" s="9" t="s">
        <v>514</v>
      </c>
      <c r="CS50" s="102" t="s">
        <v>1178</v>
      </c>
      <c r="CU50" s="12"/>
      <c r="CV50" s="112"/>
      <c r="CW50" s="9" t="s">
        <v>514</v>
      </c>
      <c r="CX50" s="102" t="s">
        <v>342</v>
      </c>
      <c r="CZ50" s="12"/>
      <c r="DA50" s="112"/>
      <c r="DB50" s="9" t="s">
        <v>514</v>
      </c>
      <c r="DC50" s="102" t="s">
        <v>465</v>
      </c>
      <c r="DE50" s="12"/>
      <c r="DF50" s="112"/>
      <c r="DG50" s="9" t="s">
        <v>514</v>
      </c>
      <c r="DH50" s="102" t="s">
        <v>1184</v>
      </c>
      <c r="DJ50" s="12"/>
      <c r="DK50" s="112"/>
      <c r="DL50" s="9" t="s">
        <v>514</v>
      </c>
      <c r="DM50" s="102" t="s">
        <v>637</v>
      </c>
      <c r="DO50" s="12"/>
      <c r="DP50" s="112"/>
      <c r="DQ50" s="9" t="s">
        <v>514</v>
      </c>
      <c r="DR50" s="102" t="s">
        <v>1178</v>
      </c>
      <c r="DT50" s="12"/>
      <c r="DU50" s="112"/>
      <c r="DV50" s="9" t="s">
        <v>514</v>
      </c>
      <c r="DW50" s="102" t="s">
        <v>536</v>
      </c>
      <c r="DY50" s="12"/>
      <c r="DZ50" s="112"/>
      <c r="EA50" s="9" t="s">
        <v>514</v>
      </c>
      <c r="EB50" s="102" t="s">
        <v>354</v>
      </c>
      <c r="ED50" s="12"/>
      <c r="EE50" s="112"/>
      <c r="EF50" s="9" t="s">
        <v>514</v>
      </c>
      <c r="EG50" s="102" t="s">
        <v>519</v>
      </c>
      <c r="EI50" s="12"/>
      <c r="EJ50" s="112"/>
      <c r="EK50" s="9" t="s">
        <v>514</v>
      </c>
      <c r="EL50" s="102" t="s">
        <v>376</v>
      </c>
      <c r="EN50" s="12"/>
      <c r="EO50" s="112"/>
      <c r="EP50" s="9" t="s">
        <v>514</v>
      </c>
      <c r="EQ50" s="102" t="s">
        <v>1196</v>
      </c>
      <c r="ES50" s="12"/>
      <c r="ET50" s="112"/>
      <c r="EU50" s="9" t="s">
        <v>514</v>
      </c>
      <c r="EV50" s="102" t="s">
        <v>436</v>
      </c>
      <c r="EX50" s="12"/>
      <c r="EY50" s="112"/>
      <c r="EZ50" s="9" t="s">
        <v>514</v>
      </c>
      <c r="FA50" s="102" t="s">
        <v>536</v>
      </c>
      <c r="FC50" s="12"/>
      <c r="FD50" s="112"/>
      <c r="FE50" s="9" t="s">
        <v>514</v>
      </c>
      <c r="FF50" s="102" t="s">
        <v>354</v>
      </c>
      <c r="FH50" s="12"/>
      <c r="FI50" s="112"/>
      <c r="FJ50" s="9" t="s">
        <v>514</v>
      </c>
      <c r="FK50" s="102" t="s">
        <v>445</v>
      </c>
      <c r="FM50" s="12"/>
      <c r="FN50" s="112"/>
      <c r="FO50" s="9" t="s">
        <v>514</v>
      </c>
      <c r="FP50" s="102" t="s">
        <v>713</v>
      </c>
      <c r="FR50" s="12"/>
      <c r="FS50" s="112"/>
      <c r="FT50" s="9" t="s">
        <v>514</v>
      </c>
      <c r="FU50" s="102" t="s">
        <v>726</v>
      </c>
      <c r="FW50" s="12"/>
      <c r="FX50" s="112"/>
      <c r="FY50" s="9" t="s">
        <v>514</v>
      </c>
      <c r="FZ50" s="102" t="s">
        <v>445</v>
      </c>
      <c r="GB50" s="12"/>
      <c r="GC50" s="112"/>
      <c r="GD50" s="9" t="s">
        <v>514</v>
      </c>
      <c r="GE50" s="102" t="s">
        <v>693</v>
      </c>
      <c r="GG50" s="12"/>
      <c r="GH50" s="112"/>
      <c r="GI50" s="9" t="s">
        <v>514</v>
      </c>
      <c r="GJ50" s="102" t="s">
        <v>543</v>
      </c>
      <c r="GL50" s="12"/>
      <c r="GM50" s="112"/>
      <c r="GN50" s="9" t="s">
        <v>514</v>
      </c>
      <c r="GO50" s="102" t="s">
        <v>614</v>
      </c>
      <c r="GQ50" s="12"/>
      <c r="GR50" s="112"/>
      <c r="GS50" s="9" t="s">
        <v>514</v>
      </c>
      <c r="GT50" s="102" t="s">
        <v>407</v>
      </c>
      <c r="GV50" s="12"/>
      <c r="GW50" s="112"/>
      <c r="GX50" s="9" t="s">
        <v>514</v>
      </c>
      <c r="GY50" s="102" t="s">
        <v>456</v>
      </c>
      <c r="HA50" s="12"/>
      <c r="HB50" s="112"/>
      <c r="HC50" s="9" t="s">
        <v>514</v>
      </c>
      <c r="HD50" s="22" t="s">
        <v>572</v>
      </c>
      <c r="HF50" s="12"/>
      <c r="HG50" s="112"/>
      <c r="HH50" s="9" t="s">
        <v>514</v>
      </c>
      <c r="HI50" s="102" t="s">
        <v>1178</v>
      </c>
      <c r="HK50" s="12"/>
      <c r="HL50" s="112"/>
      <c r="HM50" s="9" t="s">
        <v>514</v>
      </c>
      <c r="HN50" s="102" t="s">
        <v>519</v>
      </c>
      <c r="HP50" s="12"/>
      <c r="HQ50" s="112"/>
      <c r="HR50" s="9" t="s">
        <v>514</v>
      </c>
      <c r="HS50" s="111" t="s">
        <v>465</v>
      </c>
      <c r="HU50" s="12"/>
      <c r="HV50" s="112"/>
      <c r="HW50" s="9" t="s">
        <v>514</v>
      </c>
      <c r="HX50" s="102" t="s">
        <v>599</v>
      </c>
      <c r="HZ50" s="12"/>
      <c r="IA50" s="112"/>
      <c r="IB50" s="9" t="s">
        <v>514</v>
      </c>
      <c r="IC50" s="102" t="s">
        <v>531</v>
      </c>
      <c r="IE50" s="12"/>
      <c r="IF50" s="112"/>
      <c r="IG50" s="9" t="s">
        <v>514</v>
      </c>
      <c r="IH50" s="102" t="s">
        <v>382</v>
      </c>
      <c r="IJ50" s="12"/>
      <c r="IK50" s="112"/>
      <c r="IL50" s="9" t="s">
        <v>514</v>
      </c>
      <c r="IM50" s="102" t="s">
        <v>1220</v>
      </c>
      <c r="IO50" s="12"/>
      <c r="IP50" s="15"/>
      <c r="IQ50" s="9" t="s">
        <v>514</v>
      </c>
      <c r="IR50" s="102" t="s">
        <v>446</v>
      </c>
      <c r="IT50" s="12"/>
      <c r="IU50" s="15"/>
      <c r="IV50" s="9" t="s">
        <v>514</v>
      </c>
      <c r="IW50" s="102" t="s">
        <v>445</v>
      </c>
      <c r="IY50" s="12"/>
      <c r="IZ50" s="15"/>
      <c r="JA50" s="9" t="s">
        <v>514</v>
      </c>
      <c r="JB50" s="102" t="s">
        <v>436</v>
      </c>
      <c r="JD50" s="12"/>
      <c r="JE50" s="15"/>
      <c r="JF50" s="9" t="s">
        <v>514</v>
      </c>
      <c r="JG50" s="102" t="s">
        <v>388</v>
      </c>
      <c r="JI50" s="12"/>
      <c r="JJ50" s="15"/>
      <c r="JK50" s="9" t="s">
        <v>514</v>
      </c>
      <c r="JL50" s="102" t="s">
        <v>630</v>
      </c>
      <c r="JN50" s="12"/>
      <c r="JO50" s="15"/>
      <c r="JP50" s="9" t="s">
        <v>514</v>
      </c>
      <c r="JQ50" s="102" t="s">
        <v>665</v>
      </c>
      <c r="JS50" s="12"/>
      <c r="JT50" s="15"/>
      <c r="JU50" s="9" t="s">
        <v>514</v>
      </c>
      <c r="JV50" s="102" t="s">
        <v>486</v>
      </c>
      <c r="JX50" s="12"/>
      <c r="JY50" s="15"/>
      <c r="JZ50" s="9" t="s">
        <v>514</v>
      </c>
      <c r="KA50" s="102" t="s">
        <v>374</v>
      </c>
      <c r="KC50" s="12"/>
      <c r="KD50" s="15"/>
      <c r="KE50" s="9" t="s">
        <v>514</v>
      </c>
      <c r="KF50" s="102" t="s">
        <v>543</v>
      </c>
      <c r="KG50" s="12"/>
      <c r="KH50" s="12"/>
      <c r="KI50" s="15"/>
      <c r="KJ50" s="9" t="s">
        <v>514</v>
      </c>
      <c r="KK50" s="102" t="s">
        <v>446</v>
      </c>
      <c r="KM50" s="12"/>
      <c r="KN50" s="15"/>
      <c r="KO50" s="9" t="s">
        <v>514</v>
      </c>
      <c r="KP50" s="22" t="s">
        <v>1184</v>
      </c>
      <c r="KR50" s="12"/>
      <c r="KS50" s="15"/>
      <c r="KT50" s="9" t="s">
        <v>514</v>
      </c>
      <c r="KU50" s="102" t="s">
        <v>1220</v>
      </c>
      <c r="KW50" s="12"/>
      <c r="KX50" s="15"/>
      <c r="KY50" s="9" t="s">
        <v>514</v>
      </c>
      <c r="KZ50" s="102" t="s">
        <v>374</v>
      </c>
      <c r="LB50" s="12"/>
      <c r="LC50" s="15"/>
      <c r="LD50" s="9" t="s">
        <v>514</v>
      </c>
      <c r="LE50" s="102" t="s">
        <v>546</v>
      </c>
      <c r="LG50" s="12"/>
      <c r="LH50" s="15"/>
      <c r="LI50" s="9" t="s">
        <v>514</v>
      </c>
      <c r="LJ50" s="102" t="s">
        <v>572</v>
      </c>
      <c r="LL50" s="12"/>
      <c r="LM50" s="15"/>
      <c r="LN50" s="9" t="s">
        <v>514</v>
      </c>
      <c r="LO50" s="102" t="s">
        <v>536</v>
      </c>
      <c r="LQ50" s="12"/>
      <c r="LR50" s="15"/>
      <c r="LS50" s="9" t="s">
        <v>514</v>
      </c>
      <c r="LT50" s="102" t="s">
        <v>535</v>
      </c>
      <c r="LV50" s="12"/>
      <c r="LW50" s="15"/>
      <c r="LX50" s="9" t="s">
        <v>514</v>
      </c>
      <c r="LY50" s="102" t="s">
        <v>342</v>
      </c>
      <c r="MA50" s="12"/>
      <c r="MB50" s="15"/>
      <c r="MC50" s="9" t="s">
        <v>514</v>
      </c>
      <c r="MD50" s="102" t="s">
        <v>446</v>
      </c>
      <c r="MF50" s="12"/>
      <c r="MG50" s="15"/>
      <c r="MH50" s="9" t="s">
        <v>514</v>
      </c>
      <c r="MI50" s="102" t="s">
        <v>388</v>
      </c>
      <c r="MK50" s="12"/>
      <c r="ML50" s="15"/>
      <c r="MM50" s="9" t="s">
        <v>514</v>
      </c>
      <c r="MN50" s="114" t="s">
        <v>521</v>
      </c>
      <c r="MP50" s="12"/>
      <c r="MQ50" s="15"/>
      <c r="MR50" s="9" t="s">
        <v>514</v>
      </c>
      <c r="MS50" s="102" t="s">
        <v>705</v>
      </c>
      <c r="MU50" s="12"/>
      <c r="MV50" s="15"/>
      <c r="MW50" s="9" t="s">
        <v>514</v>
      </c>
      <c r="MX50" s="102" t="s">
        <v>609</v>
      </c>
      <c r="MZ50" s="12"/>
      <c r="NA50" s="15"/>
      <c r="NB50" s="9" t="s">
        <v>514</v>
      </c>
      <c r="NC50" s="102" t="s">
        <v>618</v>
      </c>
      <c r="NE50" s="12"/>
      <c r="NF50" s="15"/>
      <c r="NG50" s="9" t="s">
        <v>514</v>
      </c>
      <c r="NH50" s="102" t="s">
        <v>374</v>
      </c>
      <c r="NJ50" s="12"/>
      <c r="NK50" s="15"/>
      <c r="NL50" s="9" t="s">
        <v>514</v>
      </c>
      <c r="NM50" s="102" t="s">
        <v>445</v>
      </c>
      <c r="NO50" s="12"/>
      <c r="NP50" s="15"/>
      <c r="NQ50" s="9" t="s">
        <v>514</v>
      </c>
      <c r="NR50" s="102" t="s">
        <v>354</v>
      </c>
      <c r="NT50" s="12"/>
      <c r="NU50" s="15"/>
      <c r="NV50" s="9" t="s">
        <v>514</v>
      </c>
      <c r="NW50" s="102" t="s">
        <v>1184</v>
      </c>
      <c r="NY50" s="12"/>
      <c r="NZ50" s="15"/>
      <c r="OA50" s="9" t="s">
        <v>514</v>
      </c>
      <c r="OB50" s="102" t="s">
        <v>388</v>
      </c>
      <c r="OD50" s="12"/>
      <c r="OE50" s="15"/>
      <c r="OF50" s="9" t="s">
        <v>514</v>
      </c>
      <c r="OG50" s="102" t="s">
        <v>376</v>
      </c>
      <c r="OI50" s="12"/>
      <c r="OJ50" s="15"/>
      <c r="OK50" s="9" t="s">
        <v>514</v>
      </c>
      <c r="OL50" s="102" t="s">
        <v>388</v>
      </c>
      <c r="ON50" s="12"/>
      <c r="OO50" s="15"/>
      <c r="OP50" s="9" t="s">
        <v>514</v>
      </c>
      <c r="OQ50" s="102" t="s">
        <v>535</v>
      </c>
      <c r="OS50" s="12"/>
      <c r="OT50" s="15"/>
      <c r="OU50" s="9" t="s">
        <v>514</v>
      </c>
      <c r="OV50" s="102" t="s">
        <v>445</v>
      </c>
      <c r="OX50" s="12"/>
      <c r="OY50" s="15"/>
      <c r="OZ50" s="9" t="s">
        <v>514</v>
      </c>
      <c r="PA50" s="22" t="s">
        <v>378</v>
      </c>
      <c r="PC50" s="12"/>
      <c r="PD50" s="15"/>
      <c r="PE50" s="9" t="s">
        <v>514</v>
      </c>
      <c r="PF50" s="102" t="s">
        <v>536</v>
      </c>
      <c r="PH50" s="12"/>
      <c r="PI50" s="15"/>
      <c r="PJ50" s="9" t="s">
        <v>514</v>
      </c>
      <c r="PK50" s="22" t="s">
        <v>388</v>
      </c>
      <c r="PM50" s="12"/>
      <c r="PN50" s="15"/>
      <c r="PO50" s="9" t="s">
        <v>514</v>
      </c>
      <c r="PP50" s="102" t="s">
        <v>572</v>
      </c>
      <c r="PR50" s="12"/>
      <c r="PS50" s="15"/>
      <c r="PT50" s="9" t="s">
        <v>514</v>
      </c>
      <c r="PU50" s="102" t="s">
        <v>1184</v>
      </c>
      <c r="PW50" s="12"/>
      <c r="PX50" s="15"/>
      <c r="PY50" s="9" t="s">
        <v>514</v>
      </c>
      <c r="PZ50" s="102" t="s">
        <v>388</v>
      </c>
      <c r="QB50" s="12"/>
      <c r="QC50" s="15"/>
      <c r="QD50" s="9" t="s">
        <v>514</v>
      </c>
      <c r="QE50" s="102" t="s">
        <v>446</v>
      </c>
      <c r="QG50" s="12"/>
      <c r="QH50" s="15"/>
      <c r="QI50" s="9" t="s">
        <v>514</v>
      </c>
      <c r="QJ50" s="102" t="s">
        <v>693</v>
      </c>
      <c r="QL50" s="12"/>
      <c r="QM50" s="15"/>
      <c r="QN50" s="9" t="s">
        <v>514</v>
      </c>
      <c r="QO50" s="102" t="s">
        <v>726</v>
      </c>
      <c r="QQ50" s="12"/>
      <c r="QR50" s="15"/>
      <c r="QS50" s="9" t="s">
        <v>514</v>
      </c>
      <c r="QT50" s="118" t="s">
        <v>727</v>
      </c>
      <c r="QV50" s="12"/>
      <c r="QW50" s="15"/>
      <c r="QX50" s="9" t="s">
        <v>514</v>
      </c>
      <c r="QY50" s="111" t="s">
        <v>342</v>
      </c>
      <c r="RA50" s="12"/>
      <c r="RB50" s="15"/>
      <c r="RC50" s="9" t="s">
        <v>514</v>
      </c>
      <c r="RD50" s="102" t="s">
        <v>536</v>
      </c>
      <c r="RF50" s="12"/>
      <c r="RG50" s="15"/>
      <c r="RH50" s="9" t="s">
        <v>514</v>
      </c>
      <c r="RI50" s="102" t="s">
        <v>536</v>
      </c>
      <c r="RK50" s="12"/>
      <c r="RL50" s="15"/>
      <c r="RM50" s="9" t="s">
        <v>514</v>
      </c>
      <c r="RN50" s="22" t="s">
        <v>572</v>
      </c>
      <c r="RP50" s="12"/>
      <c r="RQ50" s="15"/>
      <c r="RR50" s="9" t="s">
        <v>514</v>
      </c>
      <c r="RS50" s="102" t="s">
        <v>559</v>
      </c>
      <c r="RU50" s="12"/>
      <c r="RV50" s="15"/>
      <c r="RW50" s="9" t="s">
        <v>514</v>
      </c>
      <c r="RX50" s="102" t="s">
        <v>378</v>
      </c>
      <c r="RZ50" s="12"/>
      <c r="SA50" s="15"/>
      <c r="SB50" s="9" t="s">
        <v>514</v>
      </c>
      <c r="SC50" s="117" t="s">
        <v>630</v>
      </c>
      <c r="SE50" s="12"/>
      <c r="SF50" s="15"/>
      <c r="SG50" s="9" t="s">
        <v>514</v>
      </c>
      <c r="SH50" s="102" t="s">
        <v>475</v>
      </c>
      <c r="SJ50" s="12"/>
      <c r="SK50" s="15"/>
      <c r="SL50" s="9" t="s">
        <v>514</v>
      </c>
      <c r="SM50" s="102" t="s">
        <v>445</v>
      </c>
      <c r="SO50" s="12"/>
      <c r="SP50" s="15"/>
      <c r="SQ50" s="9" t="s">
        <v>514</v>
      </c>
      <c r="SR50" s="102" t="s">
        <v>525</v>
      </c>
      <c r="ST50" s="12"/>
      <c r="SU50" s="15"/>
      <c r="SV50" s="9" t="s">
        <v>514</v>
      </c>
      <c r="SW50" s="102" t="s">
        <v>354</v>
      </c>
      <c r="SY50" s="12"/>
      <c r="SZ50" s="15"/>
      <c r="TA50" s="9" t="s">
        <v>514</v>
      </c>
      <c r="TB50" s="102" t="s">
        <v>1235</v>
      </c>
      <c r="TD50" s="12"/>
      <c r="TE50" s="15"/>
      <c r="TF50" s="9" t="s">
        <v>514</v>
      </c>
      <c r="TG50" s="102" t="s">
        <v>388</v>
      </c>
      <c r="TI50" s="12"/>
      <c r="TJ50" s="15"/>
      <c r="TK50" s="9" t="s">
        <v>514</v>
      </c>
      <c r="TL50" s="102" t="s">
        <v>536</v>
      </c>
      <c r="TN50" s="12"/>
      <c r="TO50" s="15"/>
      <c r="TP50" s="9" t="s">
        <v>514</v>
      </c>
      <c r="TQ50" s="102" t="s">
        <v>388</v>
      </c>
      <c r="TS50" s="12"/>
      <c r="TT50" s="15"/>
      <c r="TU50" s="9" t="s">
        <v>514</v>
      </c>
      <c r="TV50" s="102" t="s">
        <v>525</v>
      </c>
      <c r="TX50" s="12"/>
      <c r="TY50" s="15"/>
      <c r="TZ50" s="9" t="s">
        <v>514</v>
      </c>
      <c r="UA50" s="102" t="s">
        <v>1196</v>
      </c>
      <c r="UC50" s="12"/>
      <c r="UD50" s="15"/>
      <c r="UE50" s="9" t="s">
        <v>514</v>
      </c>
      <c r="UF50" s="102" t="s">
        <v>465</v>
      </c>
      <c r="UH50" s="12"/>
      <c r="UI50" s="15"/>
      <c r="UJ50" s="9" t="s">
        <v>514</v>
      </c>
      <c r="UK50" s="102" t="s">
        <v>388</v>
      </c>
      <c r="UM50" s="12"/>
      <c r="UN50" s="15"/>
      <c r="UO50" s="9" t="s">
        <v>514</v>
      </c>
      <c r="UP50" s="102" t="s">
        <v>531</v>
      </c>
      <c r="UR50" s="12"/>
      <c r="US50" s="15"/>
      <c r="UT50" s="9" t="s">
        <v>514</v>
      </c>
      <c r="UU50" s="102" t="s">
        <v>434</v>
      </c>
      <c r="UW50" s="12"/>
      <c r="UX50" s="15"/>
      <c r="UY50" s="9" t="s">
        <v>514</v>
      </c>
      <c r="UZ50" s="102" t="s">
        <v>565</v>
      </c>
      <c r="VB50" s="12"/>
      <c r="VC50" s="15"/>
      <c r="VD50" s="9" t="s">
        <v>514</v>
      </c>
      <c r="VE50" s="102" t="s">
        <v>531</v>
      </c>
      <c r="VG50" s="12"/>
      <c r="VH50" s="15"/>
      <c r="VI50" s="9" t="s">
        <v>514</v>
      </c>
      <c r="VJ50" s="102" t="s">
        <v>388</v>
      </c>
      <c r="VL50" s="12"/>
      <c r="VM50" s="15"/>
      <c r="VN50" s="9" t="s">
        <v>514</v>
      </c>
      <c r="VO50" s="102" t="s">
        <v>388</v>
      </c>
      <c r="VQ50" s="12"/>
      <c r="VR50" s="15"/>
      <c r="VS50" s="9" t="s">
        <v>514</v>
      </c>
      <c r="VT50" s="102" t="s">
        <v>342</v>
      </c>
      <c r="VV50" s="12"/>
      <c r="VW50" s="15"/>
      <c r="VX50" s="9" t="s">
        <v>514</v>
      </c>
      <c r="VY50" s="102" t="s">
        <v>726</v>
      </c>
      <c r="WA50" s="12"/>
      <c r="WB50" s="15"/>
      <c r="WC50" s="9" t="s">
        <v>514</v>
      </c>
      <c r="WD50" s="22" t="s">
        <v>1178</v>
      </c>
      <c r="WF50" s="12"/>
      <c r="WG50" s="15"/>
      <c r="WH50" s="9" t="s">
        <v>514</v>
      </c>
      <c r="WI50" s="102" t="s">
        <v>382</v>
      </c>
      <c r="WK50" s="12"/>
      <c r="WL50" s="15"/>
      <c r="WM50" s="9" t="s">
        <v>514</v>
      </c>
      <c r="WN50" s="102" t="s">
        <v>376</v>
      </c>
      <c r="WP50" s="12"/>
      <c r="WQ50" s="15"/>
      <c r="WR50" s="9" t="s">
        <v>514</v>
      </c>
      <c r="WS50" s="22" t="s">
        <v>536</v>
      </c>
      <c r="WU50" s="12"/>
      <c r="WV50" s="15"/>
      <c r="WW50" s="9" t="s">
        <v>514</v>
      </c>
      <c r="WX50" s="22" t="s">
        <v>376</v>
      </c>
      <c r="WZ50" s="12"/>
      <c r="XA50" s="15"/>
      <c r="XB50" s="9" t="s">
        <v>514</v>
      </c>
      <c r="XC50" s="102" t="s">
        <v>376</v>
      </c>
      <c r="XE50" s="12"/>
      <c r="XF50" s="15"/>
      <c r="XG50" s="9" t="s">
        <v>514</v>
      </c>
      <c r="XH50" s="102" t="s">
        <v>486</v>
      </c>
      <c r="XJ50" s="12"/>
      <c r="XK50" s="15"/>
      <c r="XL50" s="9" t="s">
        <v>514</v>
      </c>
      <c r="XM50" s="102" t="s">
        <v>630</v>
      </c>
      <c r="XO50" s="12"/>
      <c r="XP50" s="15"/>
      <c r="XQ50" s="9" t="s">
        <v>514</v>
      </c>
      <c r="XR50" s="102" t="s">
        <v>705</v>
      </c>
      <c r="XT50" s="12"/>
      <c r="XU50" s="15"/>
      <c r="XV50" s="9" t="s">
        <v>514</v>
      </c>
      <c r="XW50" s="102" t="s">
        <v>433</v>
      </c>
      <c r="XY50" s="12"/>
      <c r="XZ50" s="15"/>
      <c r="YA50" s="9" t="s">
        <v>514</v>
      </c>
      <c r="YB50" s="102" t="s">
        <v>486</v>
      </c>
      <c r="YD50" s="12"/>
      <c r="YE50" s="15"/>
      <c r="YF50" s="9" t="s">
        <v>514</v>
      </c>
      <c r="YG50" s="102" t="s">
        <v>543</v>
      </c>
      <c r="YI50" s="12"/>
      <c r="YJ50" s="15"/>
      <c r="YK50" s="9" t="s">
        <v>514</v>
      </c>
      <c r="YL50" s="22" t="s">
        <v>528</v>
      </c>
      <c r="YN50" s="12"/>
      <c r="YO50" s="15"/>
      <c r="YP50" s="9" t="s">
        <v>514</v>
      </c>
      <c r="YQ50" s="102" t="s">
        <v>1198</v>
      </c>
      <c r="YS50" s="12"/>
      <c r="YT50" s="15"/>
      <c r="YU50" s="9" t="s">
        <v>514</v>
      </c>
      <c r="YV50" s="22" t="s">
        <v>543</v>
      </c>
      <c r="YX50" s="12"/>
      <c r="YY50" s="15"/>
      <c r="YZ50" s="9" t="s">
        <v>514</v>
      </c>
      <c r="ZA50" s="102" t="s">
        <v>693</v>
      </c>
      <c r="ZC50" s="12"/>
      <c r="ZD50" s="15"/>
    </row>
    <row r="51" spans="1:680" s="10" customFormat="1">
      <c r="A51" s="9"/>
      <c r="B51" s="119"/>
      <c r="D51" s="9"/>
      <c r="E51" s="112"/>
      <c r="F51" s="9"/>
      <c r="G51" s="119"/>
      <c r="I51" s="9"/>
      <c r="J51" s="112"/>
      <c r="K51" s="9"/>
      <c r="L51" s="119"/>
      <c r="N51" s="9"/>
      <c r="O51" s="112"/>
      <c r="P51" s="9"/>
      <c r="Q51" s="119"/>
      <c r="S51" s="9"/>
      <c r="T51" s="112"/>
      <c r="U51" s="9"/>
      <c r="V51" s="119"/>
      <c r="X51" s="9"/>
      <c r="Y51" s="112"/>
      <c r="Z51" s="9"/>
      <c r="AA51" s="119"/>
      <c r="AC51" s="9"/>
      <c r="AD51" s="112"/>
      <c r="AE51" s="9"/>
      <c r="AF51" s="119"/>
      <c r="AH51" s="9"/>
      <c r="AI51" s="112"/>
      <c r="AJ51" s="9"/>
      <c r="AK51" s="119"/>
      <c r="AM51" s="9"/>
      <c r="AN51" s="112"/>
      <c r="AO51" s="9"/>
      <c r="AP51" s="119"/>
      <c r="AR51" s="9"/>
      <c r="AS51" s="112"/>
      <c r="AT51" s="9"/>
      <c r="AU51" s="119"/>
      <c r="AW51" s="9"/>
      <c r="AX51" s="112"/>
      <c r="AY51" s="9"/>
      <c r="AZ51" s="119"/>
      <c r="BB51" s="9"/>
      <c r="BC51" s="112"/>
      <c r="BD51" s="9"/>
      <c r="BE51" s="119"/>
      <c r="BG51" s="9"/>
      <c r="BH51" s="112"/>
      <c r="BI51" s="9"/>
      <c r="BJ51" s="119"/>
      <c r="BL51" s="9"/>
      <c r="BM51" s="112"/>
      <c r="BN51" s="9"/>
      <c r="BO51" s="119"/>
      <c r="BQ51" s="9"/>
      <c r="BR51" s="112"/>
      <c r="BS51" s="9"/>
      <c r="BT51" s="119"/>
      <c r="BV51" s="9"/>
      <c r="BW51" s="112"/>
      <c r="BX51" s="9"/>
      <c r="BY51" s="119"/>
      <c r="CA51" s="9"/>
      <c r="CB51" s="112"/>
      <c r="CC51" s="9"/>
      <c r="CD51" s="119"/>
      <c r="CF51" s="9"/>
      <c r="CG51" s="112"/>
      <c r="CH51" s="9"/>
      <c r="CI51" s="119"/>
      <c r="CK51" s="9"/>
      <c r="CL51" s="112"/>
      <c r="CM51" s="9"/>
      <c r="CN51" s="119"/>
      <c r="CP51" s="9"/>
      <c r="CQ51" s="112"/>
      <c r="CR51" s="9"/>
      <c r="CS51" s="119"/>
      <c r="CU51" s="9"/>
      <c r="CV51" s="112"/>
      <c r="CW51" s="9"/>
      <c r="CX51" s="119"/>
      <c r="CZ51" s="9"/>
      <c r="DA51" s="112"/>
      <c r="DB51" s="9"/>
      <c r="DC51" s="119"/>
      <c r="DE51" s="9"/>
      <c r="DF51" s="112"/>
      <c r="DG51" s="9"/>
      <c r="DH51" s="119"/>
      <c r="DJ51" s="9"/>
      <c r="DK51" s="112"/>
      <c r="DL51" s="9"/>
      <c r="DM51" s="119"/>
      <c r="DO51" s="9"/>
      <c r="DP51" s="112"/>
      <c r="DQ51" s="9"/>
      <c r="DR51" s="119"/>
      <c r="DT51" s="9"/>
      <c r="DU51" s="112"/>
      <c r="DV51" s="9"/>
      <c r="DW51" s="119"/>
      <c r="DY51" s="9"/>
      <c r="DZ51" s="112"/>
      <c r="EA51" s="9"/>
      <c r="EB51" s="119"/>
      <c r="ED51" s="9"/>
      <c r="EE51" s="112"/>
      <c r="EF51" s="9"/>
      <c r="EG51" s="119"/>
      <c r="EI51" s="9"/>
      <c r="EJ51" s="112"/>
      <c r="EK51" s="9"/>
      <c r="EL51" s="119"/>
      <c r="EN51" s="9"/>
      <c r="EO51" s="112"/>
      <c r="EP51" s="9"/>
      <c r="EQ51" s="119"/>
      <c r="ES51" s="9"/>
      <c r="ET51" s="112"/>
      <c r="EU51" s="9"/>
      <c r="EV51" s="119"/>
      <c r="EX51" s="9"/>
      <c r="EY51" s="112"/>
      <c r="EZ51" s="9"/>
      <c r="FA51" s="119"/>
      <c r="FC51" s="9"/>
      <c r="FD51" s="112"/>
      <c r="FE51" s="9"/>
      <c r="FF51" s="119"/>
      <c r="FH51" s="9"/>
      <c r="FI51" s="112"/>
      <c r="FJ51" s="9"/>
      <c r="FK51" s="119"/>
      <c r="FM51" s="9"/>
      <c r="FN51" s="112"/>
      <c r="FO51" s="9"/>
      <c r="FP51" s="119"/>
      <c r="FR51" s="9"/>
      <c r="FS51" s="112"/>
      <c r="FT51" s="9"/>
      <c r="FU51" s="119"/>
      <c r="FW51" s="9"/>
      <c r="FX51" s="112"/>
      <c r="FY51" s="9"/>
      <c r="FZ51" s="119"/>
      <c r="GB51" s="9"/>
      <c r="GC51" s="112"/>
      <c r="GD51" s="9"/>
      <c r="GE51" s="119"/>
      <c r="GG51" s="9"/>
      <c r="GH51" s="112"/>
      <c r="GI51" s="9"/>
      <c r="GJ51" s="119"/>
      <c r="GL51" s="9"/>
      <c r="GM51" s="112"/>
      <c r="GN51" s="9"/>
      <c r="GO51" s="119"/>
      <c r="GQ51" s="9"/>
      <c r="GR51" s="112"/>
      <c r="GS51" s="9"/>
      <c r="GT51" s="119"/>
      <c r="GV51" s="9"/>
      <c r="GW51" s="112"/>
      <c r="GX51" s="9"/>
      <c r="GY51" s="119"/>
      <c r="HA51" s="9"/>
      <c r="HB51" s="112"/>
      <c r="HC51" s="9"/>
      <c r="HD51" s="22"/>
      <c r="HF51" s="9"/>
      <c r="HG51" s="112"/>
      <c r="HH51" s="9"/>
      <c r="HI51" s="119"/>
      <c r="HK51" s="9"/>
      <c r="HL51" s="112"/>
      <c r="HM51" s="9"/>
      <c r="HN51" s="119"/>
      <c r="HP51" s="9"/>
      <c r="HQ51" s="112"/>
      <c r="HR51" s="9"/>
      <c r="HS51" s="119"/>
      <c r="HU51" s="9"/>
      <c r="HV51" s="112"/>
      <c r="HW51" s="9"/>
      <c r="HX51" s="119"/>
      <c r="HZ51" s="9"/>
      <c r="IA51" s="112"/>
      <c r="IB51" s="9"/>
      <c r="IC51" s="119"/>
      <c r="IE51" s="9"/>
      <c r="IF51" s="112"/>
      <c r="IG51" s="9"/>
      <c r="IH51" s="119"/>
      <c r="IJ51" s="9"/>
      <c r="IK51" s="112"/>
      <c r="IL51" s="9"/>
      <c r="IM51" s="119"/>
      <c r="IO51" s="9"/>
      <c r="IP51" s="15"/>
      <c r="IQ51" s="9"/>
      <c r="IR51" s="119"/>
      <c r="IT51" s="9"/>
      <c r="IU51" s="15"/>
      <c r="IV51" s="9"/>
      <c r="IW51" s="119"/>
      <c r="IY51" s="9"/>
      <c r="IZ51" s="15"/>
      <c r="JA51" s="9"/>
      <c r="JB51" s="119"/>
      <c r="JD51" s="9"/>
      <c r="JE51" s="15"/>
      <c r="JF51" s="9"/>
      <c r="JG51" s="119"/>
      <c r="JI51" s="9"/>
      <c r="JJ51" s="15"/>
      <c r="JK51" s="9"/>
      <c r="JL51" s="119"/>
      <c r="JN51" s="9"/>
      <c r="JO51" s="15"/>
      <c r="JP51" s="9"/>
      <c r="JQ51" s="119"/>
      <c r="JS51" s="9"/>
      <c r="JT51" s="15"/>
      <c r="JU51" s="9"/>
      <c r="JV51" s="119"/>
      <c r="JX51" s="9"/>
      <c r="JY51" s="15"/>
      <c r="JZ51" s="9"/>
      <c r="KA51" s="119"/>
      <c r="KC51" s="9"/>
      <c r="KD51" s="15"/>
      <c r="KE51" s="9"/>
      <c r="KF51" s="119"/>
      <c r="KG51" s="9"/>
      <c r="KH51" s="9"/>
      <c r="KI51" s="15"/>
      <c r="KJ51" s="9"/>
      <c r="KK51" s="119"/>
      <c r="KM51" s="9"/>
      <c r="KN51" s="15"/>
      <c r="KO51" s="9"/>
      <c r="KP51" s="22"/>
      <c r="KR51" s="9"/>
      <c r="KS51" s="15"/>
      <c r="KT51" s="9"/>
      <c r="KU51" s="119"/>
      <c r="KW51" s="9"/>
      <c r="KX51" s="15"/>
      <c r="KY51" s="9"/>
      <c r="KZ51" s="119"/>
      <c r="LB51" s="9"/>
      <c r="LC51" s="15"/>
      <c r="LD51" s="9"/>
      <c r="LE51" s="119"/>
      <c r="LG51" s="9"/>
      <c r="LH51" s="15"/>
      <c r="LI51" s="9"/>
      <c r="LJ51" s="119"/>
      <c r="LL51" s="9"/>
      <c r="LM51" s="15"/>
      <c r="LN51" s="9"/>
      <c r="LO51" s="119"/>
      <c r="LQ51" s="9"/>
      <c r="LR51" s="15"/>
      <c r="LS51" s="9"/>
      <c r="LT51" s="119"/>
      <c r="LV51" s="9"/>
      <c r="LW51" s="15"/>
      <c r="LX51" s="9"/>
      <c r="LY51" s="119"/>
      <c r="MA51" s="9"/>
      <c r="MB51" s="15"/>
      <c r="MC51" s="9"/>
      <c r="MD51" s="119"/>
      <c r="MF51" s="9"/>
      <c r="MG51" s="15"/>
      <c r="MH51" s="9"/>
      <c r="MI51" s="119"/>
      <c r="MK51" s="9"/>
      <c r="ML51" s="15"/>
      <c r="MM51" s="9"/>
      <c r="MN51" s="120"/>
      <c r="MP51" s="9"/>
      <c r="MQ51" s="15"/>
      <c r="MR51" s="9"/>
      <c r="MS51" s="119"/>
      <c r="MU51" s="9"/>
      <c r="MV51" s="15"/>
      <c r="MW51" s="9"/>
      <c r="MX51" s="119"/>
      <c r="MZ51" s="9"/>
      <c r="NA51" s="15"/>
      <c r="NB51" s="9"/>
      <c r="NC51" s="119"/>
      <c r="NE51" s="9"/>
      <c r="NF51" s="15"/>
      <c r="NG51" s="9"/>
      <c r="NH51" s="119"/>
      <c r="NJ51" s="9"/>
      <c r="NK51" s="15"/>
      <c r="NL51" s="9"/>
      <c r="NM51" s="119"/>
      <c r="NO51" s="9"/>
      <c r="NP51" s="15"/>
      <c r="NQ51" s="9"/>
      <c r="NR51" s="119"/>
      <c r="NT51" s="9"/>
      <c r="NU51" s="15"/>
      <c r="NV51" s="9"/>
      <c r="NW51" s="119"/>
      <c r="NY51" s="9"/>
      <c r="NZ51" s="15"/>
      <c r="OA51" s="9"/>
      <c r="OB51" s="119"/>
      <c r="OD51" s="9"/>
      <c r="OE51" s="15"/>
      <c r="OF51" s="9"/>
      <c r="OG51" s="119"/>
      <c r="OI51" s="9"/>
      <c r="OJ51" s="15"/>
      <c r="OK51" s="9"/>
      <c r="OL51" s="119"/>
      <c r="ON51" s="9"/>
      <c r="OO51" s="15"/>
      <c r="OP51" s="9"/>
      <c r="OQ51" s="119"/>
      <c r="OS51" s="9"/>
      <c r="OT51" s="15"/>
      <c r="OU51" s="9"/>
      <c r="OV51" s="119"/>
      <c r="OX51" s="9"/>
      <c r="OY51" s="15"/>
      <c r="OZ51" s="9"/>
      <c r="PA51" s="22"/>
      <c r="PC51" s="9"/>
      <c r="PD51" s="15"/>
      <c r="PE51" s="9"/>
      <c r="PF51" s="119"/>
      <c r="PH51" s="9"/>
      <c r="PI51" s="15"/>
      <c r="PJ51" s="9"/>
      <c r="PK51" s="22"/>
      <c r="PM51" s="9"/>
      <c r="PN51" s="15"/>
      <c r="PO51" s="9"/>
      <c r="PP51" s="119"/>
      <c r="PR51" s="9"/>
      <c r="PS51" s="15"/>
      <c r="PT51" s="9"/>
      <c r="PU51" s="119"/>
      <c r="PW51" s="9"/>
      <c r="PX51" s="15"/>
      <c r="PY51" s="9"/>
      <c r="PZ51" s="119"/>
      <c r="QB51" s="9"/>
      <c r="QC51" s="15"/>
      <c r="QD51" s="9"/>
      <c r="QE51" s="119"/>
      <c r="QG51" s="9"/>
      <c r="QH51" s="15"/>
      <c r="QI51" s="9"/>
      <c r="QJ51" s="119"/>
      <c r="QL51" s="9"/>
      <c r="QM51" s="15"/>
      <c r="QN51" s="9"/>
      <c r="QO51" s="119"/>
      <c r="QQ51" s="9"/>
      <c r="QR51" s="15"/>
      <c r="QS51" s="9"/>
      <c r="QT51" s="121"/>
      <c r="QV51" s="9"/>
      <c r="QW51" s="15"/>
      <c r="QX51" s="9"/>
      <c r="QY51" s="119"/>
      <c r="RA51" s="9"/>
      <c r="RB51" s="15"/>
      <c r="RC51" s="9"/>
      <c r="RD51" s="119"/>
      <c r="RF51" s="9"/>
      <c r="RG51" s="15"/>
      <c r="RH51" s="9"/>
      <c r="RI51" s="119"/>
      <c r="RK51" s="9"/>
      <c r="RL51" s="15"/>
      <c r="RM51" s="9"/>
      <c r="RN51" s="22"/>
      <c r="RP51" s="9"/>
      <c r="RQ51" s="15"/>
      <c r="RR51" s="9"/>
      <c r="RS51" s="119"/>
      <c r="RU51" s="9"/>
      <c r="RV51" s="15"/>
      <c r="RW51" s="9"/>
      <c r="RX51" s="119"/>
      <c r="RZ51" s="9"/>
      <c r="SA51" s="15"/>
      <c r="SB51" s="9"/>
      <c r="SC51" s="119"/>
      <c r="SE51" s="9"/>
      <c r="SF51" s="15"/>
      <c r="SG51" s="9"/>
      <c r="SH51" s="119"/>
      <c r="SJ51" s="9"/>
      <c r="SK51" s="15"/>
      <c r="SL51" s="9"/>
      <c r="SM51" s="119"/>
      <c r="SO51" s="9"/>
      <c r="SP51" s="15"/>
      <c r="SQ51" s="9"/>
      <c r="SR51" s="119"/>
      <c r="ST51" s="9"/>
      <c r="SU51" s="15"/>
      <c r="SV51" s="9"/>
      <c r="SW51" s="119"/>
      <c r="SY51" s="9"/>
      <c r="SZ51" s="15"/>
      <c r="TA51" s="9"/>
      <c r="TB51" s="119"/>
      <c r="TD51" s="9"/>
      <c r="TE51" s="15"/>
      <c r="TF51" s="9"/>
      <c r="TG51" s="119"/>
      <c r="TI51" s="9"/>
      <c r="TJ51" s="15"/>
      <c r="TK51" s="9"/>
      <c r="TL51" s="119"/>
      <c r="TN51" s="9"/>
      <c r="TO51" s="15"/>
      <c r="TP51" s="9"/>
      <c r="TQ51" s="119"/>
      <c r="TS51" s="9"/>
      <c r="TT51" s="15"/>
      <c r="TU51" s="9"/>
      <c r="TV51" s="119"/>
      <c r="TX51" s="9"/>
      <c r="TY51" s="15"/>
      <c r="TZ51" s="9"/>
      <c r="UA51" s="119"/>
      <c r="UC51" s="9"/>
      <c r="UD51" s="15"/>
      <c r="UE51" s="9"/>
      <c r="UF51" s="119"/>
      <c r="UH51" s="9"/>
      <c r="UI51" s="15"/>
      <c r="UJ51" s="9"/>
      <c r="UK51" s="119"/>
      <c r="UM51" s="9"/>
      <c r="UN51" s="15"/>
      <c r="UO51" s="9"/>
      <c r="UP51" s="119"/>
      <c r="UR51" s="9"/>
      <c r="US51" s="15"/>
      <c r="UT51" s="9"/>
      <c r="UU51" s="119"/>
      <c r="UW51" s="9"/>
      <c r="UX51" s="15"/>
      <c r="UY51" s="9"/>
      <c r="UZ51" s="119"/>
      <c r="VB51" s="9"/>
      <c r="VC51" s="15"/>
      <c r="VD51" s="9"/>
      <c r="VE51" s="119"/>
      <c r="VG51" s="9"/>
      <c r="VH51" s="15"/>
      <c r="VI51" s="9"/>
      <c r="VJ51" s="119"/>
      <c r="VL51" s="9"/>
      <c r="VM51" s="15"/>
      <c r="VN51" s="9"/>
      <c r="VO51" s="119"/>
      <c r="VQ51" s="9"/>
      <c r="VR51" s="15"/>
      <c r="VS51" s="9"/>
      <c r="VT51" s="119"/>
      <c r="VV51" s="9"/>
      <c r="VW51" s="15"/>
      <c r="VX51" s="9"/>
      <c r="VY51" s="119"/>
      <c r="WA51" s="9"/>
      <c r="WB51" s="15"/>
      <c r="WC51" s="9"/>
      <c r="WD51" s="22"/>
      <c r="WF51" s="9"/>
      <c r="WG51" s="15"/>
      <c r="WH51" s="9"/>
      <c r="WI51" s="119"/>
      <c r="WK51" s="9"/>
      <c r="WL51" s="15"/>
      <c r="WM51" s="9"/>
      <c r="WN51" s="119"/>
      <c r="WP51" s="9"/>
      <c r="WQ51" s="15"/>
      <c r="WR51" s="9"/>
      <c r="WS51" s="22"/>
      <c r="WU51" s="9"/>
      <c r="WV51" s="15"/>
      <c r="WW51" s="9"/>
      <c r="WX51" s="22"/>
      <c r="WZ51" s="9"/>
      <c r="XA51" s="15"/>
      <c r="XB51" s="9"/>
      <c r="XC51" s="119"/>
      <c r="XE51" s="9"/>
      <c r="XF51" s="15"/>
      <c r="XG51" s="9"/>
      <c r="XH51" s="119"/>
      <c r="XJ51" s="9"/>
      <c r="XK51" s="15"/>
      <c r="XL51" s="9"/>
      <c r="XM51" s="119"/>
      <c r="XO51" s="9"/>
      <c r="XP51" s="15"/>
      <c r="XQ51" s="9"/>
      <c r="XR51" s="119"/>
      <c r="XT51" s="9"/>
      <c r="XU51" s="15"/>
      <c r="XV51" s="9"/>
      <c r="XW51" s="119"/>
      <c r="XY51" s="9"/>
      <c r="XZ51" s="15"/>
      <c r="YA51" s="9"/>
      <c r="YB51" s="119"/>
      <c r="YD51" s="9"/>
      <c r="YE51" s="15"/>
      <c r="YF51" s="9"/>
      <c r="YG51" s="119"/>
      <c r="YI51" s="9"/>
      <c r="YJ51" s="15"/>
      <c r="YK51" s="9"/>
      <c r="YL51" s="22"/>
      <c r="YN51" s="9"/>
      <c r="YO51" s="15"/>
      <c r="YP51" s="9"/>
      <c r="YQ51" s="119"/>
      <c r="YS51" s="9"/>
      <c r="YT51" s="15"/>
      <c r="YU51" s="9"/>
      <c r="YV51" s="22"/>
      <c r="YX51" s="9"/>
      <c r="YY51" s="15"/>
      <c r="YZ51" s="9"/>
      <c r="ZA51" s="119"/>
      <c r="ZC51" s="9"/>
      <c r="ZD51" s="15"/>
    </row>
    <row r="52" spans="1:680" s="10" customFormat="1">
      <c r="A52" s="9" t="s">
        <v>517</v>
      </c>
      <c r="B52" s="111" t="s">
        <v>420</v>
      </c>
      <c r="D52" s="11">
        <f>IF(C52="Kopman",1.9,1)</f>
        <v>1</v>
      </c>
      <c r="E52" s="112"/>
      <c r="F52" s="9" t="s">
        <v>517</v>
      </c>
      <c r="G52" s="102" t="s">
        <v>682</v>
      </c>
      <c r="I52" s="11">
        <f>IF(H52="Kopman",1.9,1)</f>
        <v>1</v>
      </c>
      <c r="J52" s="112"/>
      <c r="K52" s="9" t="s">
        <v>517</v>
      </c>
      <c r="L52" s="102" t="s">
        <v>375</v>
      </c>
      <c r="N52" s="11">
        <f>IF(M52="Kopman",1.9,1)</f>
        <v>1</v>
      </c>
      <c r="O52" s="112"/>
      <c r="P52" s="9" t="s">
        <v>517</v>
      </c>
      <c r="Q52" s="102" t="s">
        <v>375</v>
      </c>
      <c r="S52" s="11">
        <f>IF(R52="Kopman",1.9,1)</f>
        <v>1</v>
      </c>
      <c r="T52" s="112"/>
      <c r="U52" s="9" t="s">
        <v>517</v>
      </c>
      <c r="V52" s="102" t="s">
        <v>682</v>
      </c>
      <c r="X52" s="11">
        <f>IF(W52="Kopman",1.9,1)</f>
        <v>1</v>
      </c>
      <c r="Y52" s="112"/>
      <c r="Z52" s="9" t="s">
        <v>517</v>
      </c>
      <c r="AA52" s="102" t="s">
        <v>375</v>
      </c>
      <c r="AC52" s="11">
        <f>IF(AB52="Kopman",1.9,1)</f>
        <v>1</v>
      </c>
      <c r="AD52" s="112"/>
      <c r="AE52" s="9" t="s">
        <v>517</v>
      </c>
      <c r="AF52" s="102" t="s">
        <v>1176</v>
      </c>
      <c r="AH52" s="11">
        <f>IF(AG52="Kopman",1.9,1)</f>
        <v>1</v>
      </c>
      <c r="AI52" s="112"/>
      <c r="AJ52" s="9" t="s">
        <v>517</v>
      </c>
      <c r="AK52" s="102" t="s">
        <v>677</v>
      </c>
      <c r="AM52" s="11">
        <f>IF(AL52="Kopman",1.9,1)</f>
        <v>1</v>
      </c>
      <c r="AN52" s="112"/>
      <c r="AO52" s="9" t="s">
        <v>517</v>
      </c>
      <c r="AP52" s="102" t="s">
        <v>682</v>
      </c>
      <c r="AR52" s="11">
        <f>IF(AQ52="Kopman",1.9,1)</f>
        <v>1</v>
      </c>
      <c r="AS52" s="112"/>
      <c r="AT52" s="9" t="s">
        <v>517</v>
      </c>
      <c r="AU52" s="102" t="s">
        <v>707</v>
      </c>
      <c r="AW52" s="11">
        <f>IF(AV52="Kopman",1.9,1)</f>
        <v>1</v>
      </c>
      <c r="AX52" s="112"/>
      <c r="AY52" s="9" t="s">
        <v>517</v>
      </c>
      <c r="AZ52" s="102" t="s">
        <v>1176</v>
      </c>
      <c r="BB52" s="11">
        <f>IF(BA52="Kopman",1.9,1)</f>
        <v>1</v>
      </c>
      <c r="BC52" s="112"/>
      <c r="BD52" s="9" t="s">
        <v>517</v>
      </c>
      <c r="BE52" s="102" t="s">
        <v>420</v>
      </c>
      <c r="BG52" s="11">
        <f>IF(BF52="Kopman",1.9,1)</f>
        <v>1</v>
      </c>
      <c r="BH52" s="112"/>
      <c r="BI52" s="9" t="s">
        <v>517</v>
      </c>
      <c r="BJ52" s="102" t="s">
        <v>375</v>
      </c>
      <c r="BL52" s="11">
        <f>IF(BK52="Kopman",1.9,1)</f>
        <v>1</v>
      </c>
      <c r="BM52" s="112"/>
      <c r="BN52" s="9" t="s">
        <v>517</v>
      </c>
      <c r="BO52" s="102" t="s">
        <v>375</v>
      </c>
      <c r="BQ52" s="11">
        <f>IF(BP52="Kopman",1.9,1)</f>
        <v>1</v>
      </c>
      <c r="BR52" s="112"/>
      <c r="BS52" s="9" t="s">
        <v>517</v>
      </c>
      <c r="BT52" s="102" t="s">
        <v>682</v>
      </c>
      <c r="BV52" s="11">
        <f>IF(BU52="Kopman",1.9,1)</f>
        <v>1</v>
      </c>
      <c r="BW52" s="112"/>
      <c r="BX52" s="9" t="s">
        <v>517</v>
      </c>
      <c r="BY52" s="102" t="s">
        <v>682</v>
      </c>
      <c r="CA52" s="11">
        <f>IF(BZ52="Kopman",1.9,1)</f>
        <v>1</v>
      </c>
      <c r="CB52" s="112"/>
      <c r="CC52" s="9" t="s">
        <v>517</v>
      </c>
      <c r="CD52" s="102" t="s">
        <v>375</v>
      </c>
      <c r="CF52" s="11">
        <f>IF(CE52="Kopman",1.9,1)</f>
        <v>1</v>
      </c>
      <c r="CG52" s="112"/>
      <c r="CH52" s="9" t="s">
        <v>517</v>
      </c>
      <c r="CI52" s="102" t="s">
        <v>420</v>
      </c>
      <c r="CK52" s="11">
        <f>IF(CJ52="Kopman",1.9,1)</f>
        <v>1</v>
      </c>
      <c r="CL52" s="112"/>
      <c r="CM52" s="9" t="s">
        <v>517</v>
      </c>
      <c r="CN52" s="102" t="s">
        <v>323</v>
      </c>
      <c r="CP52" s="11">
        <f>IF(CO52="Kopman",1.9,1)</f>
        <v>1</v>
      </c>
      <c r="CQ52" s="112"/>
      <c r="CR52" s="9" t="s">
        <v>517</v>
      </c>
      <c r="CS52" s="102" t="s">
        <v>682</v>
      </c>
      <c r="CU52" s="11">
        <f>IF(CT52="Kopman",1.9,1)</f>
        <v>1</v>
      </c>
      <c r="CV52" s="112"/>
      <c r="CW52" s="9" t="s">
        <v>517</v>
      </c>
      <c r="CX52" s="102" t="s">
        <v>373</v>
      </c>
      <c r="CZ52" s="11">
        <f>IF(CY52="Kopman",1.9,1)</f>
        <v>1</v>
      </c>
      <c r="DA52" s="112"/>
      <c r="DB52" s="9" t="s">
        <v>517</v>
      </c>
      <c r="DC52" s="102" t="s">
        <v>587</v>
      </c>
      <c r="DE52" s="11">
        <f>IF(DD52="Kopman",1.9,1)</f>
        <v>1</v>
      </c>
      <c r="DF52" s="112"/>
      <c r="DG52" s="9" t="s">
        <v>517</v>
      </c>
      <c r="DH52" s="102" t="s">
        <v>375</v>
      </c>
      <c r="DJ52" s="11">
        <f>IF(DI52="Kopman",1.9,1)</f>
        <v>1</v>
      </c>
      <c r="DK52" s="112"/>
      <c r="DL52" s="9" t="s">
        <v>517</v>
      </c>
      <c r="DM52" s="102" t="s">
        <v>375</v>
      </c>
      <c r="DO52" s="11">
        <f>IF(DN52="Kopman",1.9,1)</f>
        <v>1</v>
      </c>
      <c r="DP52" s="112"/>
      <c r="DQ52" s="9" t="s">
        <v>517</v>
      </c>
      <c r="DR52" s="102" t="s">
        <v>1176</v>
      </c>
      <c r="DT52" s="11">
        <f>IF(DS52="Kopman",1.9,1)</f>
        <v>1</v>
      </c>
      <c r="DU52" s="112"/>
      <c r="DV52" s="9" t="s">
        <v>517</v>
      </c>
      <c r="DW52" s="102" t="s">
        <v>429</v>
      </c>
      <c r="DY52" s="11">
        <f>IF(DX52="Kopman",1.9,1)</f>
        <v>1</v>
      </c>
      <c r="DZ52" s="112"/>
      <c r="EA52" s="9" t="s">
        <v>517</v>
      </c>
      <c r="EB52" s="102" t="s">
        <v>375</v>
      </c>
      <c r="ED52" s="11">
        <f>IF(EC52="Kopman",1.9,1)</f>
        <v>1</v>
      </c>
      <c r="EE52" s="112"/>
      <c r="EF52" s="9" t="s">
        <v>517</v>
      </c>
      <c r="EG52" s="102" t="s">
        <v>482</v>
      </c>
      <c r="EI52" s="11">
        <f>IF(EH52="Kopman",1.9,1)</f>
        <v>1</v>
      </c>
      <c r="EJ52" s="112"/>
      <c r="EK52" s="9" t="s">
        <v>517</v>
      </c>
      <c r="EL52" s="102" t="s">
        <v>682</v>
      </c>
      <c r="EN52" s="11">
        <f>IF(EM52="Kopman",1.9,1)</f>
        <v>1</v>
      </c>
      <c r="EO52" s="112"/>
      <c r="EP52" s="9" t="s">
        <v>517</v>
      </c>
      <c r="EQ52" s="102" t="s">
        <v>1176</v>
      </c>
      <c r="ES52" s="11">
        <f>IF(ER52="Kopman",1.9,1)</f>
        <v>1</v>
      </c>
      <c r="ET52" s="112"/>
      <c r="EU52" s="9" t="s">
        <v>517</v>
      </c>
      <c r="EV52" s="102" t="s">
        <v>682</v>
      </c>
      <c r="EX52" s="11">
        <f>IF(EW52="Kopman",1.9,1)</f>
        <v>1</v>
      </c>
      <c r="EY52" s="112"/>
      <c r="EZ52" s="9" t="s">
        <v>517</v>
      </c>
      <c r="FA52" s="102" t="s">
        <v>587</v>
      </c>
      <c r="FC52" s="11">
        <f>IF(FB52="Kopman",1.9,1)</f>
        <v>1</v>
      </c>
      <c r="FD52" s="112"/>
      <c r="FE52" s="9" t="s">
        <v>517</v>
      </c>
      <c r="FF52" s="102" t="s">
        <v>1176</v>
      </c>
      <c r="FH52" s="11">
        <f>IF(FG52="Kopman",1.9,1)</f>
        <v>1</v>
      </c>
      <c r="FI52" s="112"/>
      <c r="FJ52" s="9" t="s">
        <v>517</v>
      </c>
      <c r="FK52" s="102" t="s">
        <v>375</v>
      </c>
      <c r="FM52" s="11">
        <f>IF(FL52="Kopman",1.9,1)</f>
        <v>1</v>
      </c>
      <c r="FN52" s="112"/>
      <c r="FO52" s="9" t="s">
        <v>517</v>
      </c>
      <c r="FP52" s="113" t="s">
        <v>375</v>
      </c>
      <c r="FR52" s="11">
        <f>IF(FQ52="Kopman",1.9,1)</f>
        <v>1</v>
      </c>
      <c r="FS52" s="112"/>
      <c r="FT52" s="9" t="s">
        <v>517</v>
      </c>
      <c r="FU52" s="102" t="s">
        <v>1176</v>
      </c>
      <c r="FW52" s="11">
        <f>IF(FV52="Kopman",1.9,1)</f>
        <v>1</v>
      </c>
      <c r="FX52" s="112"/>
      <c r="FY52" s="9" t="s">
        <v>517</v>
      </c>
      <c r="FZ52" s="113" t="s">
        <v>375</v>
      </c>
      <c r="GB52" s="11">
        <f>IF(GA52="Kopman",1.9,1)</f>
        <v>1</v>
      </c>
      <c r="GC52" s="112"/>
      <c r="GD52" s="9" t="s">
        <v>517</v>
      </c>
      <c r="GE52" s="102" t="s">
        <v>639</v>
      </c>
      <c r="GG52" s="11">
        <f>IF(GF52="Kopman",1.9,1)</f>
        <v>1</v>
      </c>
      <c r="GH52" s="112"/>
      <c r="GI52" s="9" t="s">
        <v>517</v>
      </c>
      <c r="GJ52" s="102" t="s">
        <v>375</v>
      </c>
      <c r="GL52" s="11">
        <f>IF(GK52="Kopman",1.9,1)</f>
        <v>1</v>
      </c>
      <c r="GM52" s="112"/>
      <c r="GN52" s="9" t="s">
        <v>517</v>
      </c>
      <c r="GO52" s="102" t="s">
        <v>639</v>
      </c>
      <c r="GQ52" s="11">
        <f>IF(GP52="Kopman",1.9,1)</f>
        <v>1</v>
      </c>
      <c r="GR52" s="112"/>
      <c r="GS52" s="9" t="s">
        <v>517</v>
      </c>
      <c r="GT52" s="102" t="s">
        <v>373</v>
      </c>
      <c r="GV52" s="11">
        <f>IF(GU52="Kopman",1.9,1)</f>
        <v>1</v>
      </c>
      <c r="GW52" s="112"/>
      <c r="GX52" s="9" t="s">
        <v>517</v>
      </c>
      <c r="GY52" s="102" t="s">
        <v>676</v>
      </c>
      <c r="HA52" s="11">
        <f>IF(GZ52="Kopman",1.9,1)</f>
        <v>1</v>
      </c>
      <c r="HB52" s="112"/>
      <c r="HC52" s="9" t="s">
        <v>517</v>
      </c>
      <c r="HD52" s="22" t="s">
        <v>587</v>
      </c>
      <c r="HF52" s="11">
        <f>IF(HE52="Kopman",1.9,1)</f>
        <v>1</v>
      </c>
      <c r="HG52" s="112"/>
      <c r="HH52" s="9" t="s">
        <v>517</v>
      </c>
      <c r="HI52" s="102" t="s">
        <v>375</v>
      </c>
      <c r="HK52" s="11">
        <f>IF(HJ52="Kopman",1.9,1)</f>
        <v>1</v>
      </c>
      <c r="HL52" s="112"/>
      <c r="HM52" s="9" t="s">
        <v>517</v>
      </c>
      <c r="HN52" s="102" t="s">
        <v>539</v>
      </c>
      <c r="HP52" s="11">
        <f>IF(HO52="Kopman",1.9,1)</f>
        <v>1</v>
      </c>
      <c r="HQ52" s="112"/>
      <c r="HR52" s="9" t="s">
        <v>517</v>
      </c>
      <c r="HS52" s="111" t="s">
        <v>682</v>
      </c>
      <c r="HU52" s="11">
        <f>IF(HT52="Kopman",1.9,1)</f>
        <v>1</v>
      </c>
      <c r="HV52" s="112"/>
      <c r="HW52" s="9" t="s">
        <v>517</v>
      </c>
      <c r="HX52" s="102" t="s">
        <v>373</v>
      </c>
      <c r="HZ52" s="11">
        <f>IF(HY52="Kopman",1.9,1)</f>
        <v>1</v>
      </c>
      <c r="IA52" s="112"/>
      <c r="IB52" s="9" t="s">
        <v>517</v>
      </c>
      <c r="IC52" s="102" t="s">
        <v>1212</v>
      </c>
      <c r="IE52" s="11">
        <f>IF(ID52="Kopman",1.9,1)</f>
        <v>1</v>
      </c>
      <c r="IF52" s="112"/>
      <c r="IG52" s="9" t="s">
        <v>517</v>
      </c>
      <c r="IH52" s="102" t="s">
        <v>1222</v>
      </c>
      <c r="IJ52" s="11">
        <f>IF(II52="Kopman",1.9,1)</f>
        <v>1</v>
      </c>
      <c r="IK52" s="112"/>
      <c r="IL52" s="9" t="s">
        <v>517</v>
      </c>
      <c r="IM52" s="102" t="s">
        <v>440</v>
      </c>
      <c r="IO52" s="11">
        <f>IF(IN52="Kopman",1.9,1)</f>
        <v>1</v>
      </c>
      <c r="IP52" s="15"/>
      <c r="IQ52" s="9" t="s">
        <v>517</v>
      </c>
      <c r="IR52" s="102" t="s">
        <v>429</v>
      </c>
      <c r="IT52" s="11">
        <f>IF(IS52="Kopman",1.9,1)</f>
        <v>1</v>
      </c>
      <c r="IU52" s="15"/>
      <c r="IV52" s="9" t="s">
        <v>517</v>
      </c>
      <c r="IW52" s="102" t="s">
        <v>373</v>
      </c>
      <c r="IY52" s="11">
        <f>IF(IX52="Kopman",1.9,1)</f>
        <v>1</v>
      </c>
      <c r="IZ52" s="15"/>
      <c r="JA52" s="9" t="s">
        <v>517</v>
      </c>
      <c r="JB52" s="113" t="s">
        <v>724</v>
      </c>
      <c r="JD52" s="11">
        <f>IF(JC52="Kopman",1.9,1)</f>
        <v>1</v>
      </c>
      <c r="JE52" s="15"/>
      <c r="JF52" s="9" t="s">
        <v>517</v>
      </c>
      <c r="JG52" s="102" t="s">
        <v>639</v>
      </c>
      <c r="JI52" s="11">
        <f>IF(JH52="Kopman",1.9,1)</f>
        <v>1</v>
      </c>
      <c r="JJ52" s="15"/>
      <c r="JK52" s="9" t="s">
        <v>517</v>
      </c>
      <c r="JL52" s="102" t="s">
        <v>542</v>
      </c>
      <c r="JN52" s="11">
        <f>IF(JM52="Kopman",1.9,1)</f>
        <v>1</v>
      </c>
      <c r="JO52" s="15"/>
      <c r="JP52" s="9" t="s">
        <v>517</v>
      </c>
      <c r="JQ52" s="102" t="s">
        <v>742</v>
      </c>
      <c r="JS52" s="11">
        <f>IF(JR52="Kopman",1.9,1)</f>
        <v>1</v>
      </c>
      <c r="JT52" s="15"/>
      <c r="JU52" s="9" t="s">
        <v>517</v>
      </c>
      <c r="JV52" s="102" t="s">
        <v>1176</v>
      </c>
      <c r="JX52" s="11">
        <f>IF(JW52="Kopman",1.9,1)</f>
        <v>1</v>
      </c>
      <c r="JY52" s="15"/>
      <c r="JZ52" s="9" t="s">
        <v>517</v>
      </c>
      <c r="KA52" s="102" t="s">
        <v>639</v>
      </c>
      <c r="KC52" s="11">
        <f>IF(KB52="Kopman",1.9,1)</f>
        <v>1</v>
      </c>
      <c r="KD52" s="15"/>
      <c r="KE52" s="9" t="s">
        <v>517</v>
      </c>
      <c r="KF52" s="102" t="s">
        <v>639</v>
      </c>
      <c r="KG52" s="12"/>
      <c r="KH52" s="11">
        <f>IF(KG52="Kopman",1.9,1)</f>
        <v>1</v>
      </c>
      <c r="KI52" s="15"/>
      <c r="KJ52" s="9" t="s">
        <v>517</v>
      </c>
      <c r="KK52" s="102" t="s">
        <v>591</v>
      </c>
      <c r="KM52" s="11">
        <f>IF(KL52="Kopman",1.9,1)</f>
        <v>1</v>
      </c>
      <c r="KN52" s="15"/>
      <c r="KO52" s="9" t="s">
        <v>517</v>
      </c>
      <c r="KP52" s="22" t="s">
        <v>1176</v>
      </c>
      <c r="KR52" s="11">
        <f>IF(KQ52="Kopman",1.9,1)</f>
        <v>1</v>
      </c>
      <c r="KS52" s="15"/>
      <c r="KT52" s="9" t="s">
        <v>517</v>
      </c>
      <c r="KU52" s="102" t="s">
        <v>375</v>
      </c>
      <c r="KW52" s="11">
        <f>IF(KV52="Kopman",1.9,1)</f>
        <v>1</v>
      </c>
      <c r="KX52" s="15"/>
      <c r="KY52" s="9" t="s">
        <v>517</v>
      </c>
      <c r="KZ52" s="102" t="s">
        <v>373</v>
      </c>
      <c r="LB52" s="11">
        <f>IF(LA52="Kopman",1.9,1)</f>
        <v>1</v>
      </c>
      <c r="LC52" s="15"/>
      <c r="LD52" s="9" t="s">
        <v>517</v>
      </c>
      <c r="LE52" s="102" t="s">
        <v>539</v>
      </c>
      <c r="LG52" s="11">
        <f>IF(LF52="Kopman",1.9,1)</f>
        <v>1</v>
      </c>
      <c r="LH52" s="15"/>
      <c r="LI52" s="9" t="s">
        <v>517</v>
      </c>
      <c r="LJ52" s="102" t="s">
        <v>482</v>
      </c>
      <c r="LL52" s="11">
        <f>IF(LK52="Kopman",1.9,1)</f>
        <v>1</v>
      </c>
      <c r="LM52" s="15"/>
      <c r="LN52" s="9" t="s">
        <v>517</v>
      </c>
      <c r="LO52" s="102" t="s">
        <v>512</v>
      </c>
      <c r="LQ52" s="11">
        <f>IF(LP52="Kopman",1.9,1)</f>
        <v>1</v>
      </c>
      <c r="LR52" s="15"/>
      <c r="LS52" s="9" t="s">
        <v>517</v>
      </c>
      <c r="LT52" s="102" t="s">
        <v>539</v>
      </c>
      <c r="LV52" s="11">
        <f>IF(LU52="Kopman",1.9,1)</f>
        <v>1</v>
      </c>
      <c r="LW52" s="15"/>
      <c r="LX52" s="9" t="s">
        <v>517</v>
      </c>
      <c r="LY52" s="102" t="s">
        <v>402</v>
      </c>
      <c r="MA52" s="11">
        <f>IF(LZ52="Kopman",1.9,1)</f>
        <v>1</v>
      </c>
      <c r="MB52" s="15"/>
      <c r="MC52" s="9" t="s">
        <v>517</v>
      </c>
      <c r="MD52" s="102" t="s">
        <v>600</v>
      </c>
      <c r="MF52" s="11">
        <f>IF(ME52="Kopman",1.9,1)</f>
        <v>1</v>
      </c>
      <c r="MG52" s="15"/>
      <c r="MH52" s="9" t="s">
        <v>517</v>
      </c>
      <c r="MI52" s="102" t="s">
        <v>375</v>
      </c>
      <c r="MK52" s="11">
        <f>IF(MJ52="Kopman",1.9,1)</f>
        <v>1</v>
      </c>
      <c r="ML52" s="15"/>
      <c r="MM52" s="9" t="s">
        <v>517</v>
      </c>
      <c r="MN52" s="114" t="s">
        <v>375</v>
      </c>
      <c r="MP52" s="11">
        <f>IF(MO52="Kopman",1.9,1)</f>
        <v>1</v>
      </c>
      <c r="MQ52" s="15"/>
      <c r="MR52" s="9" t="s">
        <v>517</v>
      </c>
      <c r="MS52" s="102" t="s">
        <v>375</v>
      </c>
      <c r="MU52" s="11">
        <f>IF(MT52="Kopman",1.9,1)</f>
        <v>1</v>
      </c>
      <c r="MV52" s="15"/>
      <c r="MW52" s="9" t="s">
        <v>517</v>
      </c>
      <c r="MX52" s="102" t="s">
        <v>380</v>
      </c>
      <c r="MZ52" s="11">
        <f>IF(MY52="Kopman",1.9,1)</f>
        <v>1</v>
      </c>
      <c r="NA52" s="15"/>
      <c r="NB52" s="9" t="s">
        <v>517</v>
      </c>
      <c r="NC52" s="102" t="s">
        <v>632</v>
      </c>
      <c r="NE52" s="11">
        <f>IF(ND52="Kopman",1.9,1)</f>
        <v>1</v>
      </c>
      <c r="NF52" s="15"/>
      <c r="NG52" s="9" t="s">
        <v>517</v>
      </c>
      <c r="NH52" s="102" t="s">
        <v>375</v>
      </c>
      <c r="NJ52" s="11">
        <f>IF(NI52="Kopman",1.9,1)</f>
        <v>1</v>
      </c>
      <c r="NK52" s="15"/>
      <c r="NL52" s="9" t="s">
        <v>517</v>
      </c>
      <c r="NM52" s="102" t="s">
        <v>420</v>
      </c>
      <c r="NO52" s="11">
        <f>IF(NN52="Kopman",1.9,1)</f>
        <v>1</v>
      </c>
      <c r="NP52" s="15"/>
      <c r="NQ52" s="9" t="s">
        <v>517</v>
      </c>
      <c r="NR52" s="102" t="s">
        <v>425</v>
      </c>
      <c r="NT52" s="11">
        <f>IF(NS52="Kopman",1.9,1)</f>
        <v>1</v>
      </c>
      <c r="NU52" s="15"/>
      <c r="NV52" s="9" t="s">
        <v>517</v>
      </c>
      <c r="NW52" s="102" t="s">
        <v>420</v>
      </c>
      <c r="NY52" s="11">
        <f>IF(NX52="Kopman",1.9,1)</f>
        <v>1</v>
      </c>
      <c r="NZ52" s="15"/>
      <c r="OA52" s="9" t="s">
        <v>517</v>
      </c>
      <c r="OB52" s="102" t="s">
        <v>375</v>
      </c>
      <c r="OD52" s="11">
        <f>IF(OC52="Kopman",1.9,1)</f>
        <v>1</v>
      </c>
      <c r="OE52" s="15"/>
      <c r="OF52" s="9" t="s">
        <v>517</v>
      </c>
      <c r="OG52" s="102" t="s">
        <v>1197</v>
      </c>
      <c r="OI52" s="11">
        <f>IF(OH52="Kopman",1.9,1)</f>
        <v>1</v>
      </c>
      <c r="OJ52" s="15"/>
      <c r="OK52" s="9" t="s">
        <v>517</v>
      </c>
      <c r="OL52" s="102" t="s">
        <v>682</v>
      </c>
      <c r="ON52" s="11">
        <f>IF(OM52="Kopman",1.9,1)</f>
        <v>1</v>
      </c>
      <c r="OO52" s="15"/>
      <c r="OP52" s="9" t="s">
        <v>517</v>
      </c>
      <c r="OQ52" s="102" t="s">
        <v>1212</v>
      </c>
      <c r="OS52" s="11">
        <f>IF(OR52="Kopman",1.9,1)</f>
        <v>1</v>
      </c>
      <c r="OT52" s="15"/>
      <c r="OU52" s="9" t="s">
        <v>517</v>
      </c>
      <c r="OV52" s="102" t="s">
        <v>375</v>
      </c>
      <c r="OX52" s="11">
        <f>IF(OW52="Kopman",1.9,1)</f>
        <v>1</v>
      </c>
      <c r="OY52" s="15"/>
      <c r="OZ52" s="9" t="s">
        <v>517</v>
      </c>
      <c r="PA52" s="22" t="s">
        <v>699</v>
      </c>
      <c r="PC52" s="11">
        <f>IF(PB52="Kopman",1.9,1)</f>
        <v>1</v>
      </c>
      <c r="PD52" s="15"/>
      <c r="PE52" s="9" t="s">
        <v>517</v>
      </c>
      <c r="PF52" s="102" t="s">
        <v>682</v>
      </c>
      <c r="PH52" s="11">
        <f>IF(PG52="Kopman",1.9,1)</f>
        <v>1</v>
      </c>
      <c r="PI52" s="15"/>
      <c r="PJ52" s="9" t="s">
        <v>517</v>
      </c>
      <c r="PK52" s="22" t="s">
        <v>561</v>
      </c>
      <c r="PM52" s="11">
        <f>IF(PL52="Kopman",1.9,1)</f>
        <v>1</v>
      </c>
      <c r="PN52" s="15"/>
      <c r="PO52" s="9" t="s">
        <v>517</v>
      </c>
      <c r="PP52" s="102" t="s">
        <v>375</v>
      </c>
      <c r="PR52" s="11">
        <f>IF(PQ52="Kopman",1.9,1)</f>
        <v>1</v>
      </c>
      <c r="PS52" s="15"/>
      <c r="PT52" s="9" t="s">
        <v>517</v>
      </c>
      <c r="PU52" s="102" t="s">
        <v>375</v>
      </c>
      <c r="PW52" s="11">
        <f>IF(PV52="Kopman",1.9,1)</f>
        <v>1</v>
      </c>
      <c r="PX52" s="15"/>
      <c r="PY52" s="9" t="s">
        <v>517</v>
      </c>
      <c r="PZ52" s="102" t="s">
        <v>539</v>
      </c>
      <c r="QB52" s="11">
        <f>IF(QA52="Kopman",1.9,1)</f>
        <v>1</v>
      </c>
      <c r="QC52" s="15"/>
      <c r="QD52" s="9" t="s">
        <v>517</v>
      </c>
      <c r="QE52" s="113" t="s">
        <v>682</v>
      </c>
      <c r="QG52" s="11">
        <f>IF(QF52="Kopman",1.9,1)</f>
        <v>1</v>
      </c>
      <c r="QH52" s="15"/>
      <c r="QI52" s="9" t="s">
        <v>517</v>
      </c>
      <c r="QJ52" s="102" t="s">
        <v>454</v>
      </c>
      <c r="QL52" s="11">
        <f>IF(QK52="Kopman",1.9,1)</f>
        <v>1</v>
      </c>
      <c r="QM52" s="15"/>
      <c r="QN52" s="9" t="s">
        <v>517</v>
      </c>
      <c r="QO52" s="102" t="s">
        <v>743</v>
      </c>
      <c r="QQ52" s="11">
        <f>IF(QP52="Kopman",1.9,1)</f>
        <v>1</v>
      </c>
      <c r="QR52" s="15"/>
      <c r="QS52" s="9" t="s">
        <v>517</v>
      </c>
      <c r="QT52" s="118" t="s">
        <v>420</v>
      </c>
      <c r="QV52" s="11">
        <f>IF(QU52="Kopman",1.9,1)</f>
        <v>1</v>
      </c>
      <c r="QW52" s="15"/>
      <c r="QX52" s="9" t="s">
        <v>517</v>
      </c>
      <c r="QY52" s="111" t="s">
        <v>1176</v>
      </c>
      <c r="RA52" s="11">
        <f>IF(QZ52="Kopman",1.9,1)</f>
        <v>1</v>
      </c>
      <c r="RB52" s="15"/>
      <c r="RC52" s="9" t="s">
        <v>517</v>
      </c>
      <c r="RD52" s="102" t="s">
        <v>375</v>
      </c>
      <c r="RF52" s="11">
        <f>IF(RE52="Kopman",1.9,1)</f>
        <v>1</v>
      </c>
      <c r="RG52" s="15"/>
      <c r="RH52" s="9" t="s">
        <v>517</v>
      </c>
      <c r="RI52" s="102" t="s">
        <v>420</v>
      </c>
      <c r="RK52" s="11">
        <f>IF(RJ52="Kopman",1.9,1)</f>
        <v>1</v>
      </c>
      <c r="RL52" s="15"/>
      <c r="RM52" s="9" t="s">
        <v>517</v>
      </c>
      <c r="RN52" s="22" t="s">
        <v>304</v>
      </c>
      <c r="RP52" s="11">
        <f>IF(RO52="Kopman",1.9,1)</f>
        <v>1</v>
      </c>
      <c r="RQ52" s="15"/>
      <c r="RR52" s="9" t="s">
        <v>517</v>
      </c>
      <c r="RS52" s="102" t="s">
        <v>429</v>
      </c>
      <c r="RU52" s="11">
        <f>IF(RT52="Kopman",1.9,1)</f>
        <v>1</v>
      </c>
      <c r="RV52" s="15"/>
      <c r="RW52" s="9" t="s">
        <v>517</v>
      </c>
      <c r="RX52" s="102" t="s">
        <v>581</v>
      </c>
      <c r="RZ52" s="11">
        <f>IF(RY52="Kopman",1.9,1)</f>
        <v>1</v>
      </c>
      <c r="SA52" s="15"/>
      <c r="SB52" s="9" t="s">
        <v>517</v>
      </c>
      <c r="SC52" s="117" t="s">
        <v>677</v>
      </c>
      <c r="SE52" s="11">
        <f>IF(SD52="Kopman",1.9,1)</f>
        <v>1</v>
      </c>
      <c r="SF52" s="15"/>
      <c r="SG52" s="9" t="s">
        <v>517</v>
      </c>
      <c r="SH52" s="102" t="s">
        <v>323</v>
      </c>
      <c r="SJ52" s="11">
        <f>IF(SI52="Kopman",1.9,1)</f>
        <v>1</v>
      </c>
      <c r="SK52" s="15"/>
      <c r="SL52" s="9" t="s">
        <v>517</v>
      </c>
      <c r="SM52" s="102" t="s">
        <v>429</v>
      </c>
      <c r="SO52" s="11">
        <f>IF(SN52="Kopman",1.9,1)</f>
        <v>1</v>
      </c>
      <c r="SP52" s="15"/>
      <c r="SQ52" s="9" t="s">
        <v>517</v>
      </c>
      <c r="SR52" s="102" t="s">
        <v>429</v>
      </c>
      <c r="ST52" s="11">
        <f>IF(SS52="Kopman",1.9,1)</f>
        <v>1</v>
      </c>
      <c r="SU52" s="15"/>
      <c r="SV52" s="9" t="s">
        <v>517</v>
      </c>
      <c r="SW52" s="102" t="s">
        <v>304</v>
      </c>
      <c r="SY52" s="11">
        <f>IF(SX52="Kopman",1.9,1)</f>
        <v>1</v>
      </c>
      <c r="SZ52" s="15"/>
      <c r="TA52" s="9" t="s">
        <v>517</v>
      </c>
      <c r="TB52" s="102" t="s">
        <v>1176</v>
      </c>
      <c r="TD52" s="11">
        <f>IF(TC52="Kopman",1.9,1)</f>
        <v>1</v>
      </c>
      <c r="TE52" s="15"/>
      <c r="TF52" s="9" t="s">
        <v>517</v>
      </c>
      <c r="TG52" s="102" t="s">
        <v>677</v>
      </c>
      <c r="TI52" s="11">
        <f>IF(TH52="Kopman",1.9,1)</f>
        <v>1</v>
      </c>
      <c r="TJ52" s="15"/>
      <c r="TK52" s="9" t="s">
        <v>517</v>
      </c>
      <c r="TL52" s="102" t="s">
        <v>440</v>
      </c>
      <c r="TN52" s="11">
        <f>IF(TM52="Kopman",1.9,1)</f>
        <v>1</v>
      </c>
      <c r="TO52" s="15"/>
      <c r="TP52" s="9" t="s">
        <v>517</v>
      </c>
      <c r="TQ52" s="102" t="s">
        <v>375</v>
      </c>
      <c r="TS52" s="11">
        <f>IF(TR52="Kopman",1.9,1)</f>
        <v>1</v>
      </c>
      <c r="TT52" s="15"/>
      <c r="TU52" s="9" t="s">
        <v>517</v>
      </c>
      <c r="TV52" s="102" t="s">
        <v>380</v>
      </c>
      <c r="TX52" s="11">
        <f>IF(TW52="Kopman",1.9,1)</f>
        <v>1</v>
      </c>
      <c r="TY52" s="15"/>
      <c r="TZ52" s="9" t="s">
        <v>517</v>
      </c>
      <c r="UA52" s="102" t="s">
        <v>402</v>
      </c>
      <c r="UC52" s="11">
        <f>IF(UB52="Kopman",1.9,1)</f>
        <v>1</v>
      </c>
      <c r="UD52" s="15"/>
      <c r="UE52" s="9" t="s">
        <v>517</v>
      </c>
      <c r="UF52" s="102" t="s">
        <v>375</v>
      </c>
      <c r="UH52" s="11">
        <f>IF(UG52="Kopman",1.9,1)</f>
        <v>1</v>
      </c>
      <c r="UI52" s="15"/>
      <c r="UJ52" s="9" t="s">
        <v>517</v>
      </c>
      <c r="UK52" s="102" t="s">
        <v>682</v>
      </c>
      <c r="UM52" s="11">
        <f>IF(UL52="Kopman",1.9,1)</f>
        <v>1</v>
      </c>
      <c r="UN52" s="15"/>
      <c r="UO52" s="9" t="s">
        <v>517</v>
      </c>
      <c r="UP52" s="102" t="s">
        <v>375</v>
      </c>
      <c r="UR52" s="11">
        <f>IF(UQ52="Kopman",1.9,1)</f>
        <v>1</v>
      </c>
      <c r="US52" s="15"/>
      <c r="UT52" s="9" t="s">
        <v>517</v>
      </c>
      <c r="UU52" s="102" t="s">
        <v>420</v>
      </c>
      <c r="UW52" s="11">
        <f>IF(UV52="Kopman",1.9,1)</f>
        <v>1</v>
      </c>
      <c r="UX52" s="15"/>
      <c r="UY52" s="9" t="s">
        <v>517</v>
      </c>
      <c r="UZ52" s="102" t="s">
        <v>648</v>
      </c>
      <c r="VB52" s="11">
        <f>IF(VA52="Kopman",1.9,1)</f>
        <v>1</v>
      </c>
      <c r="VC52" s="15"/>
      <c r="VD52" s="9" t="s">
        <v>517</v>
      </c>
      <c r="VE52" s="102" t="s">
        <v>539</v>
      </c>
      <c r="VG52" s="11">
        <f>IF(VF52="Kopman",1.9,1)</f>
        <v>1</v>
      </c>
      <c r="VH52" s="15"/>
      <c r="VI52" s="9" t="s">
        <v>517</v>
      </c>
      <c r="VJ52" s="102" t="s">
        <v>375</v>
      </c>
      <c r="VL52" s="11">
        <f>IF(VK52="Kopman",1.9,1)</f>
        <v>1</v>
      </c>
      <c r="VM52" s="15"/>
      <c r="VN52" s="9" t="s">
        <v>517</v>
      </c>
      <c r="VO52" s="102" t="s">
        <v>429</v>
      </c>
      <c r="VQ52" s="11">
        <f>IF(VP52="Kopman",1.9,1)</f>
        <v>1</v>
      </c>
      <c r="VR52" s="15"/>
      <c r="VS52" s="9" t="s">
        <v>517</v>
      </c>
      <c r="VT52" s="102" t="s">
        <v>429</v>
      </c>
      <c r="VV52" s="11">
        <f>IF(VU52="Kopman",1.9,1)</f>
        <v>1</v>
      </c>
      <c r="VW52" s="15"/>
      <c r="VX52" s="9" t="s">
        <v>517</v>
      </c>
      <c r="VY52" s="102" t="s">
        <v>682</v>
      </c>
      <c r="WA52" s="11">
        <f>IF(VZ52="Kopman",1.9,1)</f>
        <v>1</v>
      </c>
      <c r="WB52" s="15"/>
      <c r="WC52" s="9" t="s">
        <v>517</v>
      </c>
      <c r="WD52" s="22" t="s">
        <v>591</v>
      </c>
      <c r="WF52" s="11">
        <f>IF(WE52="Kopman",1.9,1)</f>
        <v>1</v>
      </c>
      <c r="WG52" s="15"/>
      <c r="WH52" s="9" t="s">
        <v>517</v>
      </c>
      <c r="WI52" s="102" t="s">
        <v>699</v>
      </c>
      <c r="WK52" s="11">
        <f>IF(WJ52="Kopman",1.9,1)</f>
        <v>1</v>
      </c>
      <c r="WL52" s="15"/>
      <c r="WM52" s="9" t="s">
        <v>517</v>
      </c>
      <c r="WN52" s="102" t="s">
        <v>420</v>
      </c>
      <c r="WP52" s="11">
        <f>IF(WO52="Kopman",1.9,1)</f>
        <v>1</v>
      </c>
      <c r="WQ52" s="15"/>
      <c r="WR52" s="9" t="s">
        <v>517</v>
      </c>
      <c r="WS52" s="22" t="s">
        <v>1212</v>
      </c>
      <c r="WU52" s="11">
        <f>IF(WT52="Kopman",1.9,1)</f>
        <v>1</v>
      </c>
      <c r="WV52" s="15"/>
      <c r="WW52" s="9" t="s">
        <v>517</v>
      </c>
      <c r="WX52" s="22" t="s">
        <v>373</v>
      </c>
      <c r="WZ52" s="11">
        <f>IF(WY52="Kopman",1.9,1)</f>
        <v>1</v>
      </c>
      <c r="XA52" s="15"/>
      <c r="XB52" s="9" t="s">
        <v>517</v>
      </c>
      <c r="XC52" s="102" t="s">
        <v>420</v>
      </c>
      <c r="XE52" s="11">
        <f>IF(XD52="Kopman",1.9,1)</f>
        <v>1</v>
      </c>
      <c r="XF52" s="15"/>
      <c r="XG52" s="9" t="s">
        <v>517</v>
      </c>
      <c r="XH52" s="102" t="s">
        <v>375</v>
      </c>
      <c r="XJ52" s="11">
        <f>IF(XI52="Kopman",1.9,1)</f>
        <v>1</v>
      </c>
      <c r="XK52" s="15"/>
      <c r="XL52" s="9" t="s">
        <v>517</v>
      </c>
      <c r="XM52" s="102" t="s">
        <v>639</v>
      </c>
      <c r="XO52" s="11">
        <f>IF(XN52="Kopman",1.9,1)</f>
        <v>1</v>
      </c>
      <c r="XP52" s="15"/>
      <c r="XQ52" s="9" t="s">
        <v>517</v>
      </c>
      <c r="XR52" s="102" t="s">
        <v>699</v>
      </c>
      <c r="XT52" s="11">
        <f>IF(XS52="Kopman",1.9,1)</f>
        <v>1</v>
      </c>
      <c r="XU52" s="15"/>
      <c r="XV52" s="9" t="s">
        <v>517</v>
      </c>
      <c r="XW52" s="102" t="s">
        <v>581</v>
      </c>
      <c r="XY52" s="11">
        <f>IF(XX52="Kopman",1.9,1)</f>
        <v>1</v>
      </c>
      <c r="XZ52" s="15"/>
      <c r="YA52" s="9" t="s">
        <v>517</v>
      </c>
      <c r="YB52" s="102" t="s">
        <v>375</v>
      </c>
      <c r="YD52" s="11">
        <f>IF(YC52="Kopman",1.9,1)</f>
        <v>1</v>
      </c>
      <c r="YE52" s="15"/>
      <c r="YF52" s="9" t="s">
        <v>517</v>
      </c>
      <c r="YG52" s="102" t="s">
        <v>482</v>
      </c>
      <c r="YI52" s="11">
        <f>IF(YH52="Kopman",1.9,1)</f>
        <v>1</v>
      </c>
      <c r="YJ52" s="15"/>
      <c r="YK52" s="9" t="s">
        <v>517</v>
      </c>
      <c r="YL52" s="22" t="s">
        <v>539</v>
      </c>
      <c r="YN52" s="11">
        <f>IF(YM52="Kopman",1.9,1)</f>
        <v>1</v>
      </c>
      <c r="YO52" s="15"/>
      <c r="YP52" s="9" t="s">
        <v>517</v>
      </c>
      <c r="YQ52" s="102" t="s">
        <v>373</v>
      </c>
      <c r="YS52" s="11">
        <f>IF(YR52="Kopman",1.9,1)</f>
        <v>1</v>
      </c>
      <c r="YT52" s="15"/>
      <c r="YU52" s="9" t="s">
        <v>517</v>
      </c>
      <c r="YV52" s="22" t="s">
        <v>323</v>
      </c>
      <c r="YX52" s="11">
        <f>IF(YW52="Kopman",1.9,1)</f>
        <v>1</v>
      </c>
      <c r="YY52" s="15"/>
      <c r="YZ52" s="9" t="s">
        <v>517</v>
      </c>
      <c r="ZA52" s="102" t="s">
        <v>652</v>
      </c>
      <c r="ZC52" s="11">
        <f>IF(ZB52="Kopman",1.9,1)</f>
        <v>1</v>
      </c>
      <c r="ZD52" s="15"/>
    </row>
    <row r="53" spans="1:680" s="10" customFormat="1">
      <c r="A53" s="9" t="s">
        <v>553</v>
      </c>
      <c r="B53" s="111" t="s">
        <v>682</v>
      </c>
      <c r="D53" s="12"/>
      <c r="E53" s="112"/>
      <c r="F53" s="9" t="s">
        <v>553</v>
      </c>
      <c r="G53" s="102" t="s">
        <v>639</v>
      </c>
      <c r="I53" s="12"/>
      <c r="J53" s="112"/>
      <c r="K53" s="9" t="s">
        <v>553</v>
      </c>
      <c r="L53" s="102" t="s">
        <v>323</v>
      </c>
      <c r="N53" s="12"/>
      <c r="O53" s="112"/>
      <c r="P53" s="9" t="s">
        <v>553</v>
      </c>
      <c r="Q53" s="102" t="s">
        <v>373</v>
      </c>
      <c r="S53" s="12"/>
      <c r="T53" s="112"/>
      <c r="U53" s="9" t="s">
        <v>553</v>
      </c>
      <c r="V53" s="102" t="s">
        <v>375</v>
      </c>
      <c r="X53" s="12"/>
      <c r="Y53" s="112"/>
      <c r="Z53" s="9" t="s">
        <v>553</v>
      </c>
      <c r="AA53" s="102" t="s">
        <v>682</v>
      </c>
      <c r="AC53" s="12"/>
      <c r="AD53" s="112"/>
      <c r="AE53" s="9" t="s">
        <v>553</v>
      </c>
      <c r="AF53" s="102" t="s">
        <v>682</v>
      </c>
      <c r="AH53" s="12"/>
      <c r="AI53" s="112"/>
      <c r="AJ53" s="9" t="s">
        <v>553</v>
      </c>
      <c r="AK53" s="102" t="s">
        <v>682</v>
      </c>
      <c r="AM53" s="12"/>
      <c r="AN53" s="112"/>
      <c r="AO53" s="9" t="s">
        <v>553</v>
      </c>
      <c r="AP53" s="102" t="s">
        <v>323</v>
      </c>
      <c r="AR53" s="12"/>
      <c r="AS53" s="112"/>
      <c r="AT53" s="9" t="s">
        <v>553</v>
      </c>
      <c r="AU53" s="102" t="s">
        <v>682</v>
      </c>
      <c r="AW53" s="12"/>
      <c r="AX53" s="112"/>
      <c r="AY53" s="9" t="s">
        <v>553</v>
      </c>
      <c r="AZ53" s="102" t="s">
        <v>682</v>
      </c>
      <c r="BB53" s="12"/>
      <c r="BC53" s="112"/>
      <c r="BD53" s="9" t="s">
        <v>553</v>
      </c>
      <c r="BE53" s="102" t="s">
        <v>539</v>
      </c>
      <c r="BG53" s="12"/>
      <c r="BH53" s="112"/>
      <c r="BI53" s="9" t="s">
        <v>553</v>
      </c>
      <c r="BJ53" s="102" t="s">
        <v>304</v>
      </c>
      <c r="BL53" s="12"/>
      <c r="BM53" s="112"/>
      <c r="BN53" s="9" t="s">
        <v>553</v>
      </c>
      <c r="BO53" s="102" t="s">
        <v>420</v>
      </c>
      <c r="BQ53" s="12"/>
      <c r="BR53" s="112"/>
      <c r="BS53" s="9" t="s">
        <v>553</v>
      </c>
      <c r="BT53" s="102" t="s">
        <v>375</v>
      </c>
      <c r="BV53" s="12"/>
      <c r="BW53" s="112"/>
      <c r="BX53" s="9" t="s">
        <v>553</v>
      </c>
      <c r="BY53" s="102" t="s">
        <v>420</v>
      </c>
      <c r="CA53" s="12"/>
      <c r="CB53" s="112"/>
      <c r="CC53" s="9" t="s">
        <v>553</v>
      </c>
      <c r="CD53" s="102" t="s">
        <v>682</v>
      </c>
      <c r="CF53" s="12"/>
      <c r="CG53" s="112"/>
      <c r="CH53" s="9" t="s">
        <v>553</v>
      </c>
      <c r="CI53" s="102" t="s">
        <v>375</v>
      </c>
      <c r="CK53" s="12"/>
      <c r="CL53" s="112"/>
      <c r="CM53" s="9" t="s">
        <v>553</v>
      </c>
      <c r="CN53" s="102" t="s">
        <v>677</v>
      </c>
      <c r="CP53" s="12"/>
      <c r="CQ53" s="112"/>
      <c r="CR53" s="9" t="s">
        <v>553</v>
      </c>
      <c r="CS53" s="102" t="s">
        <v>375</v>
      </c>
      <c r="CU53" s="12"/>
      <c r="CV53" s="112"/>
      <c r="CW53" s="9" t="s">
        <v>553</v>
      </c>
      <c r="CX53" s="102" t="s">
        <v>420</v>
      </c>
      <c r="CZ53" s="12"/>
      <c r="DA53" s="112"/>
      <c r="DB53" s="9" t="s">
        <v>553</v>
      </c>
      <c r="DC53" s="102" t="s">
        <v>420</v>
      </c>
      <c r="DE53" s="12"/>
      <c r="DF53" s="112"/>
      <c r="DG53" s="9" t="s">
        <v>553</v>
      </c>
      <c r="DH53" s="102" t="s">
        <v>716</v>
      </c>
      <c r="DJ53" s="12"/>
      <c r="DK53" s="112"/>
      <c r="DL53" s="9" t="s">
        <v>553</v>
      </c>
      <c r="DM53" s="102" t="s">
        <v>682</v>
      </c>
      <c r="DO53" s="12"/>
      <c r="DP53" s="112"/>
      <c r="DQ53" s="9" t="s">
        <v>553</v>
      </c>
      <c r="DR53" s="102" t="s">
        <v>373</v>
      </c>
      <c r="DT53" s="12"/>
      <c r="DU53" s="112"/>
      <c r="DV53" s="9" t="s">
        <v>553</v>
      </c>
      <c r="DW53" s="102" t="s">
        <v>375</v>
      </c>
      <c r="DY53" s="12"/>
      <c r="DZ53" s="112"/>
      <c r="EA53" s="9" t="s">
        <v>553</v>
      </c>
      <c r="EB53" s="102" t="s">
        <v>682</v>
      </c>
      <c r="ED53" s="12"/>
      <c r="EE53" s="112"/>
      <c r="EF53" s="9" t="s">
        <v>553</v>
      </c>
      <c r="EG53" s="102" t="s">
        <v>1211</v>
      </c>
      <c r="EI53" s="12"/>
      <c r="EJ53" s="112"/>
      <c r="EK53" s="9" t="s">
        <v>553</v>
      </c>
      <c r="EL53" s="102" t="s">
        <v>1199</v>
      </c>
      <c r="EN53" s="12"/>
      <c r="EO53" s="112"/>
      <c r="EP53" s="9" t="s">
        <v>553</v>
      </c>
      <c r="EQ53" s="102" t="s">
        <v>429</v>
      </c>
      <c r="ES53" s="12"/>
      <c r="ET53" s="112"/>
      <c r="EU53" s="9" t="s">
        <v>553</v>
      </c>
      <c r="EV53" s="102" t="s">
        <v>323</v>
      </c>
      <c r="EX53" s="12"/>
      <c r="EY53" s="112"/>
      <c r="EZ53" s="9" t="s">
        <v>553</v>
      </c>
      <c r="FA53" s="102" t="s">
        <v>707</v>
      </c>
      <c r="FC53" s="12"/>
      <c r="FD53" s="112"/>
      <c r="FE53" s="9" t="s">
        <v>553</v>
      </c>
      <c r="FF53" s="102" t="s">
        <v>539</v>
      </c>
      <c r="FH53" s="12"/>
      <c r="FI53" s="112"/>
      <c r="FJ53" s="9" t="s">
        <v>553</v>
      </c>
      <c r="FK53" s="102" t="s">
        <v>373</v>
      </c>
      <c r="FM53" s="12"/>
      <c r="FN53" s="112"/>
      <c r="FO53" s="9" t="s">
        <v>553</v>
      </c>
      <c r="FP53" s="102" t="s">
        <v>323</v>
      </c>
      <c r="FR53" s="12"/>
      <c r="FS53" s="112"/>
      <c r="FT53" s="9" t="s">
        <v>553</v>
      </c>
      <c r="FU53" s="102" t="s">
        <v>600</v>
      </c>
      <c r="FW53" s="12"/>
      <c r="FX53" s="112"/>
      <c r="FY53" s="9" t="s">
        <v>553</v>
      </c>
      <c r="FZ53" s="102" t="s">
        <v>373</v>
      </c>
      <c r="GB53" s="12"/>
      <c r="GC53" s="112"/>
      <c r="GD53" s="9" t="s">
        <v>553</v>
      </c>
      <c r="GE53" s="102" t="s">
        <v>375</v>
      </c>
      <c r="GG53" s="12"/>
      <c r="GH53" s="112"/>
      <c r="GI53" s="9" t="s">
        <v>553</v>
      </c>
      <c r="GJ53" s="102" t="s">
        <v>429</v>
      </c>
      <c r="GL53" s="12"/>
      <c r="GM53" s="112"/>
      <c r="GN53" s="9" t="s">
        <v>553</v>
      </c>
      <c r="GO53" s="102" t="s">
        <v>677</v>
      </c>
      <c r="GQ53" s="12"/>
      <c r="GR53" s="112"/>
      <c r="GS53" s="9" t="s">
        <v>553</v>
      </c>
      <c r="GT53" s="102" t="s">
        <v>600</v>
      </c>
      <c r="GV53" s="12"/>
      <c r="GW53" s="112"/>
      <c r="GX53" s="9" t="s">
        <v>553</v>
      </c>
      <c r="GY53" s="102" t="s">
        <v>1197</v>
      </c>
      <c r="HA53" s="12"/>
      <c r="HB53" s="112"/>
      <c r="HC53" s="9" t="s">
        <v>553</v>
      </c>
      <c r="HD53" s="22" t="s">
        <v>581</v>
      </c>
      <c r="HF53" s="12"/>
      <c r="HG53" s="112"/>
      <c r="HH53" s="9" t="s">
        <v>553</v>
      </c>
      <c r="HI53" s="102" t="s">
        <v>591</v>
      </c>
      <c r="HK53" s="12"/>
      <c r="HL53" s="112"/>
      <c r="HM53" s="9" t="s">
        <v>553</v>
      </c>
      <c r="HN53" s="102" t="s">
        <v>568</v>
      </c>
      <c r="HP53" s="12"/>
      <c r="HQ53" s="112"/>
      <c r="HR53" s="9" t="s">
        <v>553</v>
      </c>
      <c r="HS53" s="111" t="s">
        <v>420</v>
      </c>
      <c r="HU53" s="12"/>
      <c r="HV53" s="112"/>
      <c r="HW53" s="9" t="s">
        <v>553</v>
      </c>
      <c r="HX53" s="102" t="s">
        <v>682</v>
      </c>
      <c r="HZ53" s="12"/>
      <c r="IA53" s="112"/>
      <c r="IB53" s="9" t="s">
        <v>553</v>
      </c>
      <c r="IC53" s="102" t="s">
        <v>375</v>
      </c>
      <c r="IE53" s="12"/>
      <c r="IF53" s="112"/>
      <c r="IG53" s="9" t="s">
        <v>553</v>
      </c>
      <c r="IH53" s="102" t="s">
        <v>323</v>
      </c>
      <c r="IJ53" s="12"/>
      <c r="IK53" s="112"/>
      <c r="IL53" s="9" t="s">
        <v>553</v>
      </c>
      <c r="IM53" s="102" t="s">
        <v>430</v>
      </c>
      <c r="IO53" s="12"/>
      <c r="IP53" s="15"/>
      <c r="IQ53" s="9" t="s">
        <v>553</v>
      </c>
      <c r="IR53" s="102" t="s">
        <v>373</v>
      </c>
      <c r="IT53" s="12"/>
      <c r="IU53" s="15"/>
      <c r="IV53" s="9" t="s">
        <v>553</v>
      </c>
      <c r="IW53" s="102" t="s">
        <v>375</v>
      </c>
      <c r="IY53" s="12"/>
      <c r="IZ53" s="15"/>
      <c r="JA53" s="9" t="s">
        <v>553</v>
      </c>
      <c r="JB53" s="102" t="s">
        <v>639</v>
      </c>
      <c r="JD53" s="12"/>
      <c r="JE53" s="15"/>
      <c r="JF53" s="9" t="s">
        <v>553</v>
      </c>
      <c r="JG53" s="102" t="s">
        <v>682</v>
      </c>
      <c r="JI53" s="12"/>
      <c r="JJ53" s="15"/>
      <c r="JK53" s="9" t="s">
        <v>553</v>
      </c>
      <c r="JL53" s="102" t="s">
        <v>716</v>
      </c>
      <c r="JN53" s="12"/>
      <c r="JO53" s="15"/>
      <c r="JP53" s="9" t="s">
        <v>553</v>
      </c>
      <c r="JQ53" s="102" t="s">
        <v>542</v>
      </c>
      <c r="JS53" s="12"/>
      <c r="JT53" s="15"/>
      <c r="JU53" s="9" t="s">
        <v>553</v>
      </c>
      <c r="JV53" s="102" t="s">
        <v>1222</v>
      </c>
      <c r="JX53" s="12"/>
      <c r="JY53" s="15"/>
      <c r="JZ53" s="9" t="s">
        <v>553</v>
      </c>
      <c r="KA53" s="102" t="s">
        <v>375</v>
      </c>
      <c r="KC53" s="12"/>
      <c r="KD53" s="15"/>
      <c r="KE53" s="9" t="s">
        <v>553</v>
      </c>
      <c r="KF53" s="102" t="s">
        <v>375</v>
      </c>
      <c r="KG53" s="12"/>
      <c r="KH53" s="12"/>
      <c r="KI53" s="15"/>
      <c r="KJ53" s="9" t="s">
        <v>553</v>
      </c>
      <c r="KK53" s="102" t="s">
        <v>402</v>
      </c>
      <c r="KM53" s="12"/>
      <c r="KN53" s="15"/>
      <c r="KO53" s="9" t="s">
        <v>553</v>
      </c>
      <c r="KP53" s="22" t="s">
        <v>639</v>
      </c>
      <c r="KR53" s="12"/>
      <c r="KS53" s="15"/>
      <c r="KT53" s="9" t="s">
        <v>553</v>
      </c>
      <c r="KU53" s="102" t="s">
        <v>373</v>
      </c>
      <c r="KW53" s="12"/>
      <c r="KX53" s="15"/>
      <c r="KY53" s="9" t="s">
        <v>553</v>
      </c>
      <c r="KZ53" s="102" t="s">
        <v>380</v>
      </c>
      <c r="LB53" s="12"/>
      <c r="LC53" s="15"/>
      <c r="LD53" s="9" t="s">
        <v>553</v>
      </c>
      <c r="LE53" s="102" t="s">
        <v>639</v>
      </c>
      <c r="LG53" s="12"/>
      <c r="LH53" s="15"/>
      <c r="LI53" s="9" t="s">
        <v>553</v>
      </c>
      <c r="LJ53" s="102" t="s">
        <v>707</v>
      </c>
      <c r="LL53" s="12"/>
      <c r="LM53" s="15"/>
      <c r="LN53" s="9" t="s">
        <v>553</v>
      </c>
      <c r="LO53" s="102" t="s">
        <v>639</v>
      </c>
      <c r="LQ53" s="12"/>
      <c r="LR53" s="15"/>
      <c r="LS53" s="9" t="s">
        <v>553</v>
      </c>
      <c r="LT53" s="102" t="s">
        <v>375</v>
      </c>
      <c r="LV53" s="12"/>
      <c r="LW53" s="15"/>
      <c r="LX53" s="9" t="s">
        <v>553</v>
      </c>
      <c r="LY53" s="102" t="s">
        <v>375</v>
      </c>
      <c r="MA53" s="12"/>
      <c r="MB53" s="15"/>
      <c r="MC53" s="9" t="s">
        <v>553</v>
      </c>
      <c r="MD53" s="102" t="s">
        <v>542</v>
      </c>
      <c r="MF53" s="12"/>
      <c r="MG53" s="15"/>
      <c r="MH53" s="9" t="s">
        <v>553</v>
      </c>
      <c r="MI53" s="102" t="s">
        <v>568</v>
      </c>
      <c r="MK53" s="12"/>
      <c r="ML53" s="15"/>
      <c r="MM53" s="9" t="s">
        <v>553</v>
      </c>
      <c r="MN53" s="114" t="s">
        <v>587</v>
      </c>
      <c r="MP53" s="12"/>
      <c r="MQ53" s="15"/>
      <c r="MR53" s="9" t="s">
        <v>553</v>
      </c>
      <c r="MS53" s="102" t="s">
        <v>581</v>
      </c>
      <c r="MU53" s="12"/>
      <c r="MV53" s="15"/>
      <c r="MW53" s="9" t="s">
        <v>553</v>
      </c>
      <c r="MX53" s="102" t="s">
        <v>492</v>
      </c>
      <c r="MZ53" s="12"/>
      <c r="NA53" s="15"/>
      <c r="NB53" s="9" t="s">
        <v>553</v>
      </c>
      <c r="NC53" s="102" t="s">
        <v>482</v>
      </c>
      <c r="NE53" s="12"/>
      <c r="NF53" s="15"/>
      <c r="NG53" s="9" t="s">
        <v>553</v>
      </c>
      <c r="NH53" s="102" t="s">
        <v>707</v>
      </c>
      <c r="NJ53" s="12"/>
      <c r="NK53" s="15"/>
      <c r="NL53" s="9" t="s">
        <v>553</v>
      </c>
      <c r="NM53" s="102" t="s">
        <v>707</v>
      </c>
      <c r="NO53" s="12"/>
      <c r="NP53" s="15"/>
      <c r="NQ53" s="9" t="s">
        <v>553</v>
      </c>
      <c r="NR53" s="102" t="s">
        <v>568</v>
      </c>
      <c r="NT53" s="12"/>
      <c r="NU53" s="15"/>
      <c r="NV53" s="9" t="s">
        <v>553</v>
      </c>
      <c r="NW53" s="102" t="s">
        <v>724</v>
      </c>
      <c r="NY53" s="12"/>
      <c r="NZ53" s="15"/>
      <c r="OA53" s="9" t="s">
        <v>553</v>
      </c>
      <c r="OB53" s="102" t="s">
        <v>682</v>
      </c>
      <c r="OD53" s="12"/>
      <c r="OE53" s="15"/>
      <c r="OF53" s="9" t="s">
        <v>553</v>
      </c>
      <c r="OG53" s="102" t="s">
        <v>560</v>
      </c>
      <c r="OI53" s="12"/>
      <c r="OJ53" s="15"/>
      <c r="OK53" s="9" t="s">
        <v>553</v>
      </c>
      <c r="OL53" s="102" t="s">
        <v>375</v>
      </c>
      <c r="ON53" s="12"/>
      <c r="OO53" s="15"/>
      <c r="OP53" s="9" t="s">
        <v>553</v>
      </c>
      <c r="OQ53" s="102" t="s">
        <v>429</v>
      </c>
      <c r="OS53" s="12"/>
      <c r="OT53" s="15"/>
      <c r="OU53" s="9" t="s">
        <v>553</v>
      </c>
      <c r="OV53" s="102" t="s">
        <v>682</v>
      </c>
      <c r="OX53" s="12"/>
      <c r="OY53" s="15"/>
      <c r="OZ53" s="9" t="s">
        <v>553</v>
      </c>
      <c r="PA53" s="22" t="s">
        <v>539</v>
      </c>
      <c r="PC53" s="12"/>
      <c r="PD53" s="15"/>
      <c r="PE53" s="9" t="s">
        <v>553</v>
      </c>
      <c r="PF53" s="102" t="s">
        <v>375</v>
      </c>
      <c r="PH53" s="12"/>
      <c r="PI53" s="15"/>
      <c r="PJ53" s="9" t="s">
        <v>553</v>
      </c>
      <c r="PK53" s="22" t="s">
        <v>1206</v>
      </c>
      <c r="PM53" s="12"/>
      <c r="PN53" s="15"/>
      <c r="PO53" s="9" t="s">
        <v>553</v>
      </c>
      <c r="PP53" s="102" t="s">
        <v>707</v>
      </c>
      <c r="PR53" s="12"/>
      <c r="PS53" s="15"/>
      <c r="PT53" s="9" t="s">
        <v>553</v>
      </c>
      <c r="PU53" s="102" t="s">
        <v>373</v>
      </c>
      <c r="PW53" s="12"/>
      <c r="PX53" s="15"/>
      <c r="PY53" s="9" t="s">
        <v>553</v>
      </c>
      <c r="PZ53" s="102" t="s">
        <v>375</v>
      </c>
      <c r="QB53" s="12"/>
      <c r="QC53" s="15"/>
      <c r="QD53" s="9" t="s">
        <v>553</v>
      </c>
      <c r="QE53" s="102" t="s">
        <v>304</v>
      </c>
      <c r="QG53" s="12"/>
      <c r="QH53" s="15"/>
      <c r="QI53" s="9" t="s">
        <v>553</v>
      </c>
      <c r="QJ53" s="102" t="s">
        <v>451</v>
      </c>
      <c r="QL53" s="12"/>
      <c r="QM53" s="15"/>
      <c r="QN53" s="9" t="s">
        <v>553</v>
      </c>
      <c r="QO53" s="102" t="s">
        <v>707</v>
      </c>
      <c r="QQ53" s="12"/>
      <c r="QR53" s="15"/>
      <c r="QS53" s="9" t="s">
        <v>553</v>
      </c>
      <c r="QT53" s="118" t="s">
        <v>639</v>
      </c>
      <c r="QV53" s="12"/>
      <c r="QW53" s="15"/>
      <c r="QX53" s="9" t="s">
        <v>553</v>
      </c>
      <c r="QY53" s="111" t="s">
        <v>539</v>
      </c>
      <c r="RA53" s="12"/>
      <c r="RB53" s="15"/>
      <c r="RC53" s="9" t="s">
        <v>553</v>
      </c>
      <c r="RD53" s="102" t="s">
        <v>373</v>
      </c>
      <c r="RF53" s="12"/>
      <c r="RG53" s="15"/>
      <c r="RH53" s="9" t="s">
        <v>553</v>
      </c>
      <c r="RI53" s="102" t="s">
        <v>682</v>
      </c>
      <c r="RK53" s="12"/>
      <c r="RL53" s="15"/>
      <c r="RM53" s="9" t="s">
        <v>553</v>
      </c>
      <c r="RN53" s="22" t="s">
        <v>429</v>
      </c>
      <c r="RP53" s="12"/>
      <c r="RQ53" s="15"/>
      <c r="RR53" s="9" t="s">
        <v>553</v>
      </c>
      <c r="RS53" s="102" t="s">
        <v>707</v>
      </c>
      <c r="RU53" s="12"/>
      <c r="RV53" s="15"/>
      <c r="RW53" s="9" t="s">
        <v>553</v>
      </c>
      <c r="RX53" s="102" t="s">
        <v>682</v>
      </c>
      <c r="RZ53" s="12"/>
      <c r="SA53" s="15"/>
      <c r="SB53" s="9" t="s">
        <v>553</v>
      </c>
      <c r="SC53" s="117" t="s">
        <v>420</v>
      </c>
      <c r="SE53" s="12"/>
      <c r="SF53" s="15"/>
      <c r="SG53" s="9" t="s">
        <v>553</v>
      </c>
      <c r="SH53" s="102" t="s">
        <v>551</v>
      </c>
      <c r="SJ53" s="12"/>
      <c r="SK53" s="15"/>
      <c r="SL53" s="9" t="s">
        <v>553</v>
      </c>
      <c r="SM53" s="102" t="s">
        <v>323</v>
      </c>
      <c r="SO53" s="12"/>
      <c r="SP53" s="15"/>
      <c r="SQ53" s="9" t="s">
        <v>553</v>
      </c>
      <c r="SR53" s="102" t="s">
        <v>323</v>
      </c>
      <c r="ST53" s="12"/>
      <c r="SU53" s="15"/>
      <c r="SV53" s="9" t="s">
        <v>553</v>
      </c>
      <c r="SW53" s="102" t="s">
        <v>373</v>
      </c>
      <c r="SY53" s="12"/>
      <c r="SZ53" s="15"/>
      <c r="TA53" s="9" t="s">
        <v>553</v>
      </c>
      <c r="TB53" s="102" t="s">
        <v>429</v>
      </c>
      <c r="TD53" s="12"/>
      <c r="TE53" s="15"/>
      <c r="TF53" s="9" t="s">
        <v>553</v>
      </c>
      <c r="TG53" s="102" t="s">
        <v>375</v>
      </c>
      <c r="TI53" s="12"/>
      <c r="TJ53" s="15"/>
      <c r="TK53" s="9" t="s">
        <v>553</v>
      </c>
      <c r="TL53" s="102" t="s">
        <v>482</v>
      </c>
      <c r="TN53" s="12"/>
      <c r="TO53" s="15"/>
      <c r="TP53" s="9" t="s">
        <v>553</v>
      </c>
      <c r="TQ53" s="102" t="s">
        <v>420</v>
      </c>
      <c r="TS53" s="12"/>
      <c r="TT53" s="15"/>
      <c r="TU53" s="9" t="s">
        <v>553</v>
      </c>
      <c r="TV53" s="102" t="s">
        <v>373</v>
      </c>
      <c r="TX53" s="12"/>
      <c r="TY53" s="15"/>
      <c r="TZ53" s="9" t="s">
        <v>553</v>
      </c>
      <c r="UA53" s="102" t="s">
        <v>682</v>
      </c>
      <c r="UC53" s="12"/>
      <c r="UD53" s="15"/>
      <c r="UE53" s="9" t="s">
        <v>553</v>
      </c>
      <c r="UF53" s="102" t="s">
        <v>551</v>
      </c>
      <c r="UH53" s="12"/>
      <c r="UI53" s="15"/>
      <c r="UJ53" s="9" t="s">
        <v>553</v>
      </c>
      <c r="UK53" s="102" t="s">
        <v>375</v>
      </c>
      <c r="UM53" s="12"/>
      <c r="UN53" s="15"/>
      <c r="UO53" s="9" t="s">
        <v>553</v>
      </c>
      <c r="UP53" s="102" t="s">
        <v>676</v>
      </c>
      <c r="UR53" s="12"/>
      <c r="US53" s="15"/>
      <c r="UT53" s="9" t="s">
        <v>553</v>
      </c>
      <c r="UU53" s="102" t="s">
        <v>677</v>
      </c>
      <c r="UW53" s="12"/>
      <c r="UX53" s="15"/>
      <c r="UY53" s="9" t="s">
        <v>553</v>
      </c>
      <c r="UZ53" s="102" t="s">
        <v>600</v>
      </c>
      <c r="VB53" s="12"/>
      <c r="VC53" s="15"/>
      <c r="VD53" s="9" t="s">
        <v>553</v>
      </c>
      <c r="VE53" s="102" t="s">
        <v>707</v>
      </c>
      <c r="VG53" s="12"/>
      <c r="VH53" s="15"/>
      <c r="VI53" s="9" t="s">
        <v>553</v>
      </c>
      <c r="VJ53" s="102" t="s">
        <v>402</v>
      </c>
      <c r="VL53" s="12"/>
      <c r="VM53" s="15"/>
      <c r="VN53" s="9" t="s">
        <v>553</v>
      </c>
      <c r="VO53" s="102" t="s">
        <v>425</v>
      </c>
      <c r="VQ53" s="12"/>
      <c r="VR53" s="15"/>
      <c r="VS53" s="9" t="s">
        <v>553</v>
      </c>
      <c r="VT53" s="102" t="s">
        <v>591</v>
      </c>
      <c r="VV53" s="12"/>
      <c r="VW53" s="15"/>
      <c r="VX53" s="9" t="s">
        <v>553</v>
      </c>
      <c r="VY53" s="102" t="s">
        <v>576</v>
      </c>
      <c r="WA53" s="12"/>
      <c r="WB53" s="15"/>
      <c r="WC53" s="9" t="s">
        <v>553</v>
      </c>
      <c r="WD53" s="22" t="s">
        <v>429</v>
      </c>
      <c r="WF53" s="12"/>
      <c r="WG53" s="15"/>
      <c r="WH53" s="9" t="s">
        <v>553</v>
      </c>
      <c r="WI53" s="102" t="s">
        <v>648</v>
      </c>
      <c r="WK53" s="12"/>
      <c r="WL53" s="15"/>
      <c r="WM53" s="9" t="s">
        <v>553</v>
      </c>
      <c r="WN53" s="102" t="s">
        <v>375</v>
      </c>
      <c r="WP53" s="12"/>
      <c r="WQ53" s="15"/>
      <c r="WR53" s="9" t="s">
        <v>553</v>
      </c>
      <c r="WS53" s="22" t="s">
        <v>375</v>
      </c>
      <c r="WU53" s="12"/>
      <c r="WV53" s="15"/>
      <c r="WW53" s="9" t="s">
        <v>553</v>
      </c>
      <c r="WX53" s="22" t="s">
        <v>429</v>
      </c>
      <c r="WZ53" s="12"/>
      <c r="XA53" s="15"/>
      <c r="XB53" s="9" t="s">
        <v>553</v>
      </c>
      <c r="XC53" s="102" t="s">
        <v>402</v>
      </c>
      <c r="XE53" s="12"/>
      <c r="XF53" s="15"/>
      <c r="XG53" s="9" t="s">
        <v>553</v>
      </c>
      <c r="XH53" s="102" t="s">
        <v>304</v>
      </c>
      <c r="XJ53" s="12"/>
      <c r="XK53" s="15"/>
      <c r="XL53" s="9" t="s">
        <v>553</v>
      </c>
      <c r="XM53" s="102" t="s">
        <v>429</v>
      </c>
      <c r="XO53" s="12"/>
      <c r="XP53" s="15"/>
      <c r="XQ53" s="9" t="s">
        <v>553</v>
      </c>
      <c r="XR53" s="102" t="s">
        <v>323</v>
      </c>
      <c r="XT53" s="12"/>
      <c r="XU53" s="15"/>
      <c r="XV53" s="9" t="s">
        <v>553</v>
      </c>
      <c r="XW53" s="102" t="s">
        <v>400</v>
      </c>
      <c r="XY53" s="12"/>
      <c r="XZ53" s="15"/>
      <c r="YA53" s="9" t="s">
        <v>553</v>
      </c>
      <c r="YB53" s="102" t="s">
        <v>429</v>
      </c>
      <c r="YD53" s="12"/>
      <c r="YE53" s="15"/>
      <c r="YF53" s="9" t="s">
        <v>553</v>
      </c>
      <c r="YG53" s="102" t="s">
        <v>429</v>
      </c>
      <c r="YI53" s="12"/>
      <c r="YJ53" s="15"/>
      <c r="YK53" s="9" t="s">
        <v>553</v>
      </c>
      <c r="YL53" s="22" t="s">
        <v>375</v>
      </c>
      <c r="YN53" s="12"/>
      <c r="YO53" s="15"/>
      <c r="YP53" s="9" t="s">
        <v>553</v>
      </c>
      <c r="YQ53" s="102" t="s">
        <v>402</v>
      </c>
      <c r="YS53" s="12"/>
      <c r="YT53" s="15"/>
      <c r="YU53" s="9" t="s">
        <v>553</v>
      </c>
      <c r="YV53" s="22" t="s">
        <v>576</v>
      </c>
      <c r="YX53" s="12"/>
      <c r="YY53" s="15"/>
      <c r="YZ53" s="9" t="s">
        <v>553</v>
      </c>
      <c r="ZA53" s="102" t="s">
        <v>375</v>
      </c>
      <c r="ZC53" s="12"/>
      <c r="ZD53" s="15"/>
    </row>
    <row r="54" spans="1:680" s="10" customFormat="1">
      <c r="A54" s="9" t="s">
        <v>566</v>
      </c>
      <c r="B54" s="111" t="s">
        <v>1176</v>
      </c>
      <c r="D54" s="12"/>
      <c r="E54" s="112"/>
      <c r="F54" s="9" t="s">
        <v>566</v>
      </c>
      <c r="G54" s="102" t="s">
        <v>375</v>
      </c>
      <c r="I54" s="12"/>
      <c r="J54" s="112"/>
      <c r="K54" s="9" t="s">
        <v>566</v>
      </c>
      <c r="L54" s="102" t="s">
        <v>677</v>
      </c>
      <c r="N54" s="12"/>
      <c r="O54" s="112"/>
      <c r="P54" s="9" t="s">
        <v>566</v>
      </c>
      <c r="Q54" s="102" t="s">
        <v>682</v>
      </c>
      <c r="S54" s="12"/>
      <c r="T54" s="112"/>
      <c r="U54" s="9" t="s">
        <v>566</v>
      </c>
      <c r="V54" s="102" t="s">
        <v>707</v>
      </c>
      <c r="X54" s="12"/>
      <c r="Y54" s="112"/>
      <c r="Z54" s="9" t="s">
        <v>566</v>
      </c>
      <c r="AA54" s="102" t="s">
        <v>1176</v>
      </c>
      <c r="AC54" s="12"/>
      <c r="AD54" s="112"/>
      <c r="AE54" s="9" t="s">
        <v>566</v>
      </c>
      <c r="AF54" s="102" t="s">
        <v>375</v>
      </c>
      <c r="AH54" s="12"/>
      <c r="AI54" s="112"/>
      <c r="AJ54" s="9" t="s">
        <v>566</v>
      </c>
      <c r="AK54" s="102" t="s">
        <v>639</v>
      </c>
      <c r="AM54" s="12"/>
      <c r="AN54" s="112"/>
      <c r="AO54" s="9" t="s">
        <v>566</v>
      </c>
      <c r="AP54" s="102" t="s">
        <v>420</v>
      </c>
      <c r="AR54" s="12"/>
      <c r="AS54" s="112"/>
      <c r="AT54" s="9" t="s">
        <v>566</v>
      </c>
      <c r="AU54" s="102" t="s">
        <v>1176</v>
      </c>
      <c r="AW54" s="12"/>
      <c r="AX54" s="112"/>
      <c r="AY54" s="9" t="s">
        <v>566</v>
      </c>
      <c r="AZ54" s="102" t="s">
        <v>420</v>
      </c>
      <c r="BB54" s="12"/>
      <c r="BC54" s="112"/>
      <c r="BD54" s="9" t="s">
        <v>566</v>
      </c>
      <c r="BE54" s="102" t="s">
        <v>429</v>
      </c>
      <c r="BG54" s="12"/>
      <c r="BH54" s="112"/>
      <c r="BI54" s="9" t="s">
        <v>566</v>
      </c>
      <c r="BJ54" s="102" t="s">
        <v>420</v>
      </c>
      <c r="BL54" s="12"/>
      <c r="BM54" s="112"/>
      <c r="BN54" s="9" t="s">
        <v>566</v>
      </c>
      <c r="BO54" s="102" t="s">
        <v>1176</v>
      </c>
      <c r="BQ54" s="12"/>
      <c r="BR54" s="112"/>
      <c r="BS54" s="9" t="s">
        <v>566</v>
      </c>
      <c r="BT54" s="102" t="s">
        <v>1176</v>
      </c>
      <c r="BV54" s="12"/>
      <c r="BW54" s="112"/>
      <c r="BX54" s="9" t="s">
        <v>566</v>
      </c>
      <c r="BY54" s="102" t="s">
        <v>743</v>
      </c>
      <c r="CA54" s="12"/>
      <c r="CB54" s="112"/>
      <c r="CC54" s="9" t="s">
        <v>566</v>
      </c>
      <c r="CD54" s="102" t="s">
        <v>677</v>
      </c>
      <c r="CF54" s="12"/>
      <c r="CG54" s="112"/>
      <c r="CH54" s="9" t="s">
        <v>566</v>
      </c>
      <c r="CI54" s="102" t="s">
        <v>323</v>
      </c>
      <c r="CK54" s="12"/>
      <c r="CL54" s="112"/>
      <c r="CM54" s="9" t="s">
        <v>566</v>
      </c>
      <c r="CN54" s="102" t="s">
        <v>682</v>
      </c>
      <c r="CP54" s="12"/>
      <c r="CQ54" s="112"/>
      <c r="CR54" s="9" t="s">
        <v>566</v>
      </c>
      <c r="CS54" s="102" t="s">
        <v>1176</v>
      </c>
      <c r="CU54" s="12"/>
      <c r="CV54" s="112"/>
      <c r="CW54" s="9" t="s">
        <v>566</v>
      </c>
      <c r="CX54" s="102" t="s">
        <v>323</v>
      </c>
      <c r="CZ54" s="12"/>
      <c r="DA54" s="112"/>
      <c r="DB54" s="9" t="s">
        <v>566</v>
      </c>
      <c r="DC54" s="102" t="s">
        <v>323</v>
      </c>
      <c r="DE54" s="12"/>
      <c r="DF54" s="112"/>
      <c r="DG54" s="9" t="s">
        <v>566</v>
      </c>
      <c r="DH54" s="102" t="s">
        <v>402</v>
      </c>
      <c r="DJ54" s="12"/>
      <c r="DK54" s="112"/>
      <c r="DL54" s="9" t="s">
        <v>566</v>
      </c>
      <c r="DM54" s="102" t="s">
        <v>707</v>
      </c>
      <c r="DO54" s="12"/>
      <c r="DP54" s="112"/>
      <c r="DQ54" s="9" t="s">
        <v>566</v>
      </c>
      <c r="DR54" s="102" t="s">
        <v>323</v>
      </c>
      <c r="DT54" s="12"/>
      <c r="DU54" s="112"/>
      <c r="DV54" s="9" t="s">
        <v>566</v>
      </c>
      <c r="DW54" s="102" t="s">
        <v>454</v>
      </c>
      <c r="DY54" s="12"/>
      <c r="DZ54" s="112"/>
      <c r="EA54" s="9" t="s">
        <v>566</v>
      </c>
      <c r="EB54" s="102" t="s">
        <v>304</v>
      </c>
      <c r="ED54" s="12"/>
      <c r="EE54" s="112"/>
      <c r="EF54" s="9" t="s">
        <v>566</v>
      </c>
      <c r="EG54" s="102" t="s">
        <v>682</v>
      </c>
      <c r="EI54" s="12"/>
      <c r="EJ54" s="112"/>
      <c r="EK54" s="9" t="s">
        <v>566</v>
      </c>
      <c r="EL54" s="102" t="s">
        <v>707</v>
      </c>
      <c r="EN54" s="12"/>
      <c r="EO54" s="112"/>
      <c r="EP54" s="9" t="s">
        <v>566</v>
      </c>
      <c r="EQ54" s="102" t="s">
        <v>682</v>
      </c>
      <c r="ES54" s="12"/>
      <c r="ET54" s="112"/>
      <c r="EU54" s="9" t="s">
        <v>566</v>
      </c>
      <c r="EV54" s="102" t="s">
        <v>1206</v>
      </c>
      <c r="EX54" s="12"/>
      <c r="EY54" s="112"/>
      <c r="EZ54" s="9" t="s">
        <v>566</v>
      </c>
      <c r="FA54" s="102" t="s">
        <v>1222</v>
      </c>
      <c r="FC54" s="12"/>
      <c r="FD54" s="112"/>
      <c r="FE54" s="9" t="s">
        <v>566</v>
      </c>
      <c r="FF54" s="102" t="s">
        <v>373</v>
      </c>
      <c r="FH54" s="12"/>
      <c r="FI54" s="112"/>
      <c r="FJ54" s="9" t="s">
        <v>566</v>
      </c>
      <c r="FK54" s="102" t="s">
        <v>323</v>
      </c>
      <c r="FM54" s="12"/>
      <c r="FN54" s="112"/>
      <c r="FO54" s="9" t="s">
        <v>566</v>
      </c>
      <c r="FP54" s="102" t="s">
        <v>1268</v>
      </c>
      <c r="FR54" s="12"/>
      <c r="FS54" s="112"/>
      <c r="FT54" s="9" t="s">
        <v>566</v>
      </c>
      <c r="FU54" s="102" t="s">
        <v>581</v>
      </c>
      <c r="FW54" s="12"/>
      <c r="FX54" s="112"/>
      <c r="FY54" s="9" t="s">
        <v>566</v>
      </c>
      <c r="FZ54" s="102" t="s">
        <v>682</v>
      </c>
      <c r="GB54" s="12"/>
      <c r="GC54" s="112"/>
      <c r="GD54" s="9" t="s">
        <v>566</v>
      </c>
      <c r="GE54" s="102" t="s">
        <v>420</v>
      </c>
      <c r="GG54" s="12"/>
      <c r="GH54" s="112"/>
      <c r="GI54" s="9" t="s">
        <v>566</v>
      </c>
      <c r="GJ54" s="102" t="s">
        <v>323</v>
      </c>
      <c r="GL54" s="12"/>
      <c r="GM54" s="112"/>
      <c r="GN54" s="9" t="s">
        <v>566</v>
      </c>
      <c r="GO54" s="102" t="s">
        <v>682</v>
      </c>
      <c r="GQ54" s="12"/>
      <c r="GR54" s="112"/>
      <c r="GS54" s="9" t="s">
        <v>566</v>
      </c>
      <c r="GT54" s="102" t="s">
        <v>676</v>
      </c>
      <c r="GV54" s="12"/>
      <c r="GW54" s="112"/>
      <c r="GX54" s="9" t="s">
        <v>566</v>
      </c>
      <c r="GY54" s="102" t="s">
        <v>561</v>
      </c>
      <c r="HA54" s="12"/>
      <c r="HB54" s="112"/>
      <c r="HC54" s="9" t="s">
        <v>566</v>
      </c>
      <c r="HD54" s="22" t="s">
        <v>373</v>
      </c>
      <c r="HF54" s="12"/>
      <c r="HG54" s="112"/>
      <c r="HH54" s="9" t="s">
        <v>566</v>
      </c>
      <c r="HI54" s="102" t="s">
        <v>539</v>
      </c>
      <c r="HK54" s="12"/>
      <c r="HL54" s="112"/>
      <c r="HM54" s="9" t="s">
        <v>566</v>
      </c>
      <c r="HN54" s="102" t="s">
        <v>542</v>
      </c>
      <c r="HP54" s="12"/>
      <c r="HQ54" s="112"/>
      <c r="HR54" s="9" t="s">
        <v>566</v>
      </c>
      <c r="HS54" s="111" t="s">
        <v>375</v>
      </c>
      <c r="HU54" s="12"/>
      <c r="HV54" s="112"/>
      <c r="HW54" s="9" t="s">
        <v>566</v>
      </c>
      <c r="HX54" s="102" t="s">
        <v>425</v>
      </c>
      <c r="HZ54" s="12"/>
      <c r="IA54" s="112"/>
      <c r="IB54" s="9" t="s">
        <v>566</v>
      </c>
      <c r="IC54" s="102" t="s">
        <v>591</v>
      </c>
      <c r="IE54" s="12"/>
      <c r="IF54" s="112"/>
      <c r="IG54" s="9" t="s">
        <v>566</v>
      </c>
      <c r="IH54" s="102" t="s">
        <v>539</v>
      </c>
      <c r="IJ54" s="12"/>
      <c r="IK54" s="112"/>
      <c r="IL54" s="9" t="s">
        <v>566</v>
      </c>
      <c r="IM54" s="102" t="s">
        <v>402</v>
      </c>
      <c r="IO54" s="12"/>
      <c r="IP54" s="15"/>
      <c r="IQ54" s="9" t="s">
        <v>566</v>
      </c>
      <c r="IR54" s="102" t="s">
        <v>375</v>
      </c>
      <c r="IT54" s="12"/>
      <c r="IU54" s="15"/>
      <c r="IV54" s="9" t="s">
        <v>566</v>
      </c>
      <c r="IW54" s="102" t="s">
        <v>1176</v>
      </c>
      <c r="IY54" s="12"/>
      <c r="IZ54" s="15"/>
      <c r="JA54" s="9" t="s">
        <v>566</v>
      </c>
      <c r="JB54" s="102" t="s">
        <v>743</v>
      </c>
      <c r="JD54" s="12"/>
      <c r="JE54" s="15"/>
      <c r="JF54" s="9" t="s">
        <v>566</v>
      </c>
      <c r="JG54" s="102" t="s">
        <v>1221</v>
      </c>
      <c r="JI54" s="12"/>
      <c r="JJ54" s="15"/>
      <c r="JK54" s="9" t="s">
        <v>566</v>
      </c>
      <c r="JL54" s="102" t="s">
        <v>561</v>
      </c>
      <c r="JN54" s="12"/>
      <c r="JO54" s="15"/>
      <c r="JP54" s="9" t="s">
        <v>566</v>
      </c>
      <c r="JQ54" s="102" t="s">
        <v>716</v>
      </c>
      <c r="JS54" s="12"/>
      <c r="JT54" s="15"/>
      <c r="JU54" s="9" t="s">
        <v>566</v>
      </c>
      <c r="JV54" s="102" t="s">
        <v>750</v>
      </c>
      <c r="JX54" s="12"/>
      <c r="JY54" s="15"/>
      <c r="JZ54" s="9" t="s">
        <v>566</v>
      </c>
      <c r="KA54" s="102" t="s">
        <v>539</v>
      </c>
      <c r="KC54" s="12"/>
      <c r="KD54" s="15"/>
      <c r="KE54" s="9" t="s">
        <v>566</v>
      </c>
      <c r="KF54" s="102" t="s">
        <v>420</v>
      </c>
      <c r="KG54" s="12"/>
      <c r="KH54" s="12"/>
      <c r="KI54" s="15"/>
      <c r="KJ54" s="9" t="s">
        <v>566</v>
      </c>
      <c r="KK54" s="102" t="s">
        <v>551</v>
      </c>
      <c r="KM54" s="12"/>
      <c r="KN54" s="15"/>
      <c r="KO54" s="9" t="s">
        <v>566</v>
      </c>
      <c r="KP54" s="22" t="s">
        <v>677</v>
      </c>
      <c r="KR54" s="12"/>
      <c r="KS54" s="15"/>
      <c r="KT54" s="9" t="s">
        <v>566</v>
      </c>
      <c r="KU54" s="102" t="s">
        <v>652</v>
      </c>
      <c r="KW54" s="12"/>
      <c r="KX54" s="15"/>
      <c r="KY54" s="9" t="s">
        <v>566</v>
      </c>
      <c r="KZ54" s="102" t="s">
        <v>402</v>
      </c>
      <c r="LB54" s="12"/>
      <c r="LC54" s="15"/>
      <c r="LD54" s="9" t="s">
        <v>566</v>
      </c>
      <c r="LE54" s="102" t="s">
        <v>323</v>
      </c>
      <c r="LG54" s="12"/>
      <c r="LH54" s="15"/>
      <c r="LI54" s="9" t="s">
        <v>566</v>
      </c>
      <c r="LJ54" s="102" t="s">
        <v>304</v>
      </c>
      <c r="LL54" s="12"/>
      <c r="LM54" s="15"/>
      <c r="LN54" s="9" t="s">
        <v>566</v>
      </c>
      <c r="LO54" s="102" t="s">
        <v>648</v>
      </c>
      <c r="LQ54" s="12"/>
      <c r="LR54" s="15"/>
      <c r="LS54" s="9" t="s">
        <v>566</v>
      </c>
      <c r="LT54" s="102" t="s">
        <v>581</v>
      </c>
      <c r="LV54" s="12"/>
      <c r="LW54" s="15"/>
      <c r="LX54" s="9" t="s">
        <v>566</v>
      </c>
      <c r="LY54" s="102" t="s">
        <v>373</v>
      </c>
      <c r="MA54" s="12"/>
      <c r="MB54" s="15"/>
      <c r="MC54" s="9" t="s">
        <v>566</v>
      </c>
      <c r="MD54" s="102" t="s">
        <v>568</v>
      </c>
      <c r="MF54" s="12"/>
      <c r="MG54" s="15"/>
      <c r="MH54" s="9" t="s">
        <v>566</v>
      </c>
      <c r="MI54" s="102" t="s">
        <v>429</v>
      </c>
      <c r="MK54" s="12"/>
      <c r="ML54" s="15"/>
      <c r="MM54" s="9" t="s">
        <v>566</v>
      </c>
      <c r="MN54" s="114" t="s">
        <v>567</v>
      </c>
      <c r="MP54" s="12"/>
      <c r="MQ54" s="15"/>
      <c r="MR54" s="9" t="s">
        <v>566</v>
      </c>
      <c r="MS54" s="102" t="s">
        <v>304</v>
      </c>
      <c r="MU54" s="12"/>
      <c r="MV54" s="15"/>
      <c r="MW54" s="9" t="s">
        <v>566</v>
      </c>
      <c r="MX54" s="102" t="s">
        <v>1211</v>
      </c>
      <c r="MZ54" s="12"/>
      <c r="NA54" s="15"/>
      <c r="NB54" s="9" t="s">
        <v>566</v>
      </c>
      <c r="NC54" s="102" t="s">
        <v>375</v>
      </c>
      <c r="NE54" s="12"/>
      <c r="NF54" s="15"/>
      <c r="NG54" s="9" t="s">
        <v>566</v>
      </c>
      <c r="NH54" s="102" t="s">
        <v>420</v>
      </c>
      <c r="NJ54" s="12"/>
      <c r="NK54" s="15"/>
      <c r="NL54" s="9" t="s">
        <v>566</v>
      </c>
      <c r="NM54" s="102" t="s">
        <v>429</v>
      </c>
      <c r="NO54" s="12"/>
      <c r="NP54" s="15"/>
      <c r="NQ54" s="9" t="s">
        <v>566</v>
      </c>
      <c r="NR54" s="102" t="s">
        <v>1212</v>
      </c>
      <c r="NT54" s="12"/>
      <c r="NU54" s="15"/>
      <c r="NV54" s="9" t="s">
        <v>566</v>
      </c>
      <c r="NW54" s="102" t="s">
        <v>652</v>
      </c>
      <c r="NY54" s="12"/>
      <c r="NZ54" s="15"/>
      <c r="OA54" s="9" t="s">
        <v>566</v>
      </c>
      <c r="OB54" s="102" t="s">
        <v>587</v>
      </c>
      <c r="OD54" s="12"/>
      <c r="OE54" s="15"/>
      <c r="OF54" s="9" t="s">
        <v>566</v>
      </c>
      <c r="OG54" s="102" t="s">
        <v>375</v>
      </c>
      <c r="OI54" s="12"/>
      <c r="OJ54" s="15"/>
      <c r="OK54" s="9" t="s">
        <v>566</v>
      </c>
      <c r="OL54" s="102" t="s">
        <v>323</v>
      </c>
      <c r="ON54" s="12"/>
      <c r="OO54" s="15"/>
      <c r="OP54" s="9" t="s">
        <v>566</v>
      </c>
      <c r="OQ54" s="102" t="s">
        <v>1199</v>
      </c>
      <c r="OS54" s="12"/>
      <c r="OT54" s="15"/>
      <c r="OU54" s="9" t="s">
        <v>566</v>
      </c>
      <c r="OV54" s="102" t="s">
        <v>420</v>
      </c>
      <c r="OX54" s="12"/>
      <c r="OY54" s="15"/>
      <c r="OZ54" s="9" t="s">
        <v>566</v>
      </c>
      <c r="PA54" s="22" t="s">
        <v>1197</v>
      </c>
      <c r="PC54" s="12"/>
      <c r="PD54" s="15"/>
      <c r="PE54" s="9" t="s">
        <v>566</v>
      </c>
      <c r="PF54" s="102" t="s">
        <v>639</v>
      </c>
      <c r="PH54" s="12"/>
      <c r="PI54" s="15"/>
      <c r="PJ54" s="9" t="s">
        <v>566</v>
      </c>
      <c r="PK54" s="22" t="s">
        <v>425</v>
      </c>
      <c r="PM54" s="12"/>
      <c r="PN54" s="15"/>
      <c r="PO54" s="9" t="s">
        <v>566</v>
      </c>
      <c r="PP54" s="102" t="s">
        <v>373</v>
      </c>
      <c r="PR54" s="12"/>
      <c r="PS54" s="15"/>
      <c r="PT54" s="9" t="s">
        <v>566</v>
      </c>
      <c r="PU54" s="102" t="s">
        <v>304</v>
      </c>
      <c r="PW54" s="12"/>
      <c r="PX54" s="15"/>
      <c r="PY54" s="9" t="s">
        <v>566</v>
      </c>
      <c r="PZ54" s="102" t="s">
        <v>323</v>
      </c>
      <c r="QB54" s="12"/>
      <c r="QC54" s="15"/>
      <c r="QD54" s="9" t="s">
        <v>566</v>
      </c>
      <c r="QE54" s="102" t="s">
        <v>429</v>
      </c>
      <c r="QG54" s="12"/>
      <c r="QH54" s="15"/>
      <c r="QI54" s="9" t="s">
        <v>566</v>
      </c>
      <c r="QJ54" s="102" t="s">
        <v>682</v>
      </c>
      <c r="QL54" s="12"/>
      <c r="QM54" s="15"/>
      <c r="QN54" s="9" t="s">
        <v>566</v>
      </c>
      <c r="QO54" s="102" t="s">
        <v>682</v>
      </c>
      <c r="QQ54" s="12"/>
      <c r="QR54" s="15"/>
      <c r="QS54" s="9" t="s">
        <v>566</v>
      </c>
      <c r="QT54" s="118" t="s">
        <v>323</v>
      </c>
      <c r="QV54" s="12"/>
      <c r="QW54" s="15"/>
      <c r="QX54" s="9" t="s">
        <v>566</v>
      </c>
      <c r="QY54" s="111" t="s">
        <v>420</v>
      </c>
      <c r="RA54" s="12"/>
      <c r="RB54" s="15"/>
      <c r="RC54" s="9" t="s">
        <v>566</v>
      </c>
      <c r="RD54" s="102" t="s">
        <v>440</v>
      </c>
      <c r="RF54" s="12"/>
      <c r="RG54" s="15"/>
      <c r="RH54" s="9" t="s">
        <v>566</v>
      </c>
      <c r="RI54" s="102" t="s">
        <v>1176</v>
      </c>
      <c r="RK54" s="12"/>
      <c r="RL54" s="15"/>
      <c r="RM54" s="9" t="s">
        <v>566</v>
      </c>
      <c r="RN54" s="22" t="s">
        <v>545</v>
      </c>
      <c r="RP54" s="12"/>
      <c r="RQ54" s="15"/>
      <c r="RR54" s="9" t="s">
        <v>566</v>
      </c>
      <c r="RS54" s="102" t="s">
        <v>591</v>
      </c>
      <c r="RU54" s="12"/>
      <c r="RV54" s="15"/>
      <c r="RW54" s="9" t="s">
        <v>566</v>
      </c>
      <c r="RX54" s="102" t="s">
        <v>380</v>
      </c>
      <c r="RZ54" s="12"/>
      <c r="SA54" s="15"/>
      <c r="SB54" s="9" t="s">
        <v>566</v>
      </c>
      <c r="SC54" s="117" t="s">
        <v>581</v>
      </c>
      <c r="SE54" s="12"/>
      <c r="SF54" s="15"/>
      <c r="SG54" s="9" t="s">
        <v>566</v>
      </c>
      <c r="SH54" s="102" t="s">
        <v>568</v>
      </c>
      <c r="SJ54" s="12"/>
      <c r="SK54" s="15"/>
      <c r="SL54" s="9" t="s">
        <v>566</v>
      </c>
      <c r="SM54" s="102" t="s">
        <v>581</v>
      </c>
      <c r="SO54" s="12"/>
      <c r="SP54" s="15"/>
      <c r="SQ54" s="9" t="s">
        <v>566</v>
      </c>
      <c r="SR54" s="102" t="s">
        <v>440</v>
      </c>
      <c r="ST54" s="12"/>
      <c r="SU54" s="15"/>
      <c r="SV54" s="9" t="s">
        <v>566</v>
      </c>
      <c r="SW54" s="102" t="s">
        <v>551</v>
      </c>
      <c r="SY54" s="12"/>
      <c r="SZ54" s="15"/>
      <c r="TA54" s="9" t="s">
        <v>566</v>
      </c>
      <c r="TB54" s="102" t="s">
        <v>576</v>
      </c>
      <c r="TD54" s="12"/>
      <c r="TE54" s="15"/>
      <c r="TF54" s="9" t="s">
        <v>566</v>
      </c>
      <c r="TG54" s="102" t="s">
        <v>323</v>
      </c>
      <c r="TI54" s="12"/>
      <c r="TJ54" s="15"/>
      <c r="TK54" s="9" t="s">
        <v>566</v>
      </c>
      <c r="TL54" s="102" t="s">
        <v>375</v>
      </c>
      <c r="TN54" s="12"/>
      <c r="TO54" s="15"/>
      <c r="TP54" s="9" t="s">
        <v>566</v>
      </c>
      <c r="TQ54" s="102" t="s">
        <v>373</v>
      </c>
      <c r="TS54" s="12"/>
      <c r="TT54" s="15"/>
      <c r="TU54" s="9" t="s">
        <v>566</v>
      </c>
      <c r="TV54" s="102" t="s">
        <v>375</v>
      </c>
      <c r="TX54" s="12"/>
      <c r="TY54" s="15"/>
      <c r="TZ54" s="9" t="s">
        <v>566</v>
      </c>
      <c r="UA54" s="102" t="s">
        <v>1199</v>
      </c>
      <c r="UC54" s="12"/>
      <c r="UD54" s="15"/>
      <c r="UE54" s="9" t="s">
        <v>566</v>
      </c>
      <c r="UF54" s="102" t="s">
        <v>454</v>
      </c>
      <c r="UH54" s="12"/>
      <c r="UI54" s="15"/>
      <c r="UJ54" s="9" t="s">
        <v>566</v>
      </c>
      <c r="UK54" s="102" t="s">
        <v>581</v>
      </c>
      <c r="UM54" s="12"/>
      <c r="UN54" s="15"/>
      <c r="UO54" s="9" t="s">
        <v>566</v>
      </c>
      <c r="UP54" s="102" t="s">
        <v>402</v>
      </c>
      <c r="UR54" s="12"/>
      <c r="US54" s="15"/>
      <c r="UT54" s="9" t="s">
        <v>566</v>
      </c>
      <c r="UU54" s="102" t="s">
        <v>1197</v>
      </c>
      <c r="UW54" s="12"/>
      <c r="UX54" s="15"/>
      <c r="UY54" s="9" t="s">
        <v>566</v>
      </c>
      <c r="UZ54" s="102" t="s">
        <v>373</v>
      </c>
      <c r="VB54" s="12"/>
      <c r="VC54" s="15"/>
      <c r="VD54" s="9" t="s">
        <v>566</v>
      </c>
      <c r="VE54" s="102" t="s">
        <v>375</v>
      </c>
      <c r="VG54" s="12"/>
      <c r="VH54" s="15"/>
      <c r="VI54" s="9" t="s">
        <v>566</v>
      </c>
      <c r="VJ54" s="102" t="s">
        <v>587</v>
      </c>
      <c r="VL54" s="12"/>
      <c r="VM54" s="15"/>
      <c r="VN54" s="9" t="s">
        <v>566</v>
      </c>
      <c r="VO54" s="102" t="s">
        <v>420</v>
      </c>
      <c r="VQ54" s="12"/>
      <c r="VR54" s="15"/>
      <c r="VS54" s="9" t="s">
        <v>566</v>
      </c>
      <c r="VT54" s="102" t="s">
        <v>373</v>
      </c>
      <c r="VV54" s="12"/>
      <c r="VW54" s="15"/>
      <c r="VX54" s="9" t="s">
        <v>566</v>
      </c>
      <c r="VY54" s="102" t="s">
        <v>420</v>
      </c>
      <c r="WA54" s="12"/>
      <c r="WB54" s="15"/>
      <c r="WC54" s="9" t="s">
        <v>566</v>
      </c>
      <c r="WD54" s="22" t="s">
        <v>375</v>
      </c>
      <c r="WF54" s="12"/>
      <c r="WG54" s="15"/>
      <c r="WH54" s="9" t="s">
        <v>566</v>
      </c>
      <c r="WI54" s="102" t="s">
        <v>539</v>
      </c>
      <c r="WK54" s="12"/>
      <c r="WL54" s="15"/>
      <c r="WM54" s="9" t="s">
        <v>566</v>
      </c>
      <c r="WN54" s="102" t="s">
        <v>591</v>
      </c>
      <c r="WP54" s="12"/>
      <c r="WQ54" s="15"/>
      <c r="WR54" s="9" t="s">
        <v>566</v>
      </c>
      <c r="WS54" s="22" t="s">
        <v>581</v>
      </c>
      <c r="WU54" s="12"/>
      <c r="WV54" s="15"/>
      <c r="WW54" s="9" t="s">
        <v>566</v>
      </c>
      <c r="WX54" s="22" t="s">
        <v>639</v>
      </c>
      <c r="WZ54" s="12"/>
      <c r="XA54" s="15"/>
      <c r="XB54" s="9" t="s">
        <v>566</v>
      </c>
      <c r="XC54" s="102" t="s">
        <v>375</v>
      </c>
      <c r="XE54" s="12"/>
      <c r="XF54" s="15"/>
      <c r="XG54" s="9" t="s">
        <v>566</v>
      </c>
      <c r="XH54" s="102" t="s">
        <v>425</v>
      </c>
      <c r="XJ54" s="12"/>
      <c r="XK54" s="15"/>
      <c r="XL54" s="9" t="s">
        <v>566</v>
      </c>
      <c r="XM54" s="102" t="s">
        <v>534</v>
      </c>
      <c r="XO54" s="12"/>
      <c r="XP54" s="15"/>
      <c r="XQ54" s="9" t="s">
        <v>566</v>
      </c>
      <c r="XR54" s="102" t="s">
        <v>539</v>
      </c>
      <c r="XT54" s="12"/>
      <c r="XU54" s="15"/>
      <c r="XV54" s="9" t="s">
        <v>566</v>
      </c>
      <c r="XW54" s="102" t="s">
        <v>567</v>
      </c>
      <c r="XY54" s="12"/>
      <c r="XZ54" s="15"/>
      <c r="YA54" s="9" t="s">
        <v>566</v>
      </c>
      <c r="YB54" s="102" t="s">
        <v>373</v>
      </c>
      <c r="YD54" s="12"/>
      <c r="YE54" s="15"/>
      <c r="YF54" s="9" t="s">
        <v>566</v>
      </c>
      <c r="YG54" s="102" t="s">
        <v>402</v>
      </c>
      <c r="YI54" s="12"/>
      <c r="YJ54" s="15"/>
      <c r="YK54" s="9" t="s">
        <v>566</v>
      </c>
      <c r="YL54" s="22" t="s">
        <v>591</v>
      </c>
      <c r="YN54" s="12"/>
      <c r="YO54" s="15"/>
      <c r="YP54" s="9" t="s">
        <v>566</v>
      </c>
      <c r="YQ54" s="102" t="s">
        <v>581</v>
      </c>
      <c r="YS54" s="12"/>
      <c r="YT54" s="15"/>
      <c r="YU54" s="9" t="s">
        <v>566</v>
      </c>
      <c r="YV54" s="22" t="s">
        <v>482</v>
      </c>
      <c r="YX54" s="12"/>
      <c r="YY54" s="15"/>
      <c r="YZ54" s="9" t="s">
        <v>566</v>
      </c>
      <c r="ZA54" s="102" t="s">
        <v>1199</v>
      </c>
      <c r="ZC54" s="12"/>
      <c r="ZD54" s="15"/>
    </row>
    <row r="55" spans="1:680" s="10" customFormat="1">
      <c r="A55" s="9" t="s">
        <v>575</v>
      </c>
      <c r="B55" s="111" t="s">
        <v>375</v>
      </c>
      <c r="D55" s="12"/>
      <c r="E55" s="112"/>
      <c r="F55" s="9" t="s">
        <v>575</v>
      </c>
      <c r="G55" s="102" t="s">
        <v>420</v>
      </c>
      <c r="I55" s="12"/>
      <c r="J55" s="112"/>
      <c r="K55" s="9" t="s">
        <v>575</v>
      </c>
      <c r="L55" s="102" t="s">
        <v>420</v>
      </c>
      <c r="N55" s="12"/>
      <c r="O55" s="112"/>
      <c r="P55" s="9" t="s">
        <v>575</v>
      </c>
      <c r="Q55" s="102" t="s">
        <v>323</v>
      </c>
      <c r="S55" s="12"/>
      <c r="T55" s="112"/>
      <c r="U55" s="9" t="s">
        <v>575</v>
      </c>
      <c r="V55" s="102" t="s">
        <v>639</v>
      </c>
      <c r="X55" s="12"/>
      <c r="Y55" s="112"/>
      <c r="Z55" s="9" t="s">
        <v>575</v>
      </c>
      <c r="AA55" s="102" t="s">
        <v>707</v>
      </c>
      <c r="AC55" s="12"/>
      <c r="AD55" s="112"/>
      <c r="AE55" s="9" t="s">
        <v>575</v>
      </c>
      <c r="AF55" s="102" t="s">
        <v>420</v>
      </c>
      <c r="AH55" s="12"/>
      <c r="AI55" s="112"/>
      <c r="AJ55" s="9" t="s">
        <v>575</v>
      </c>
      <c r="AK55" s="102" t="s">
        <v>420</v>
      </c>
      <c r="AM55" s="12"/>
      <c r="AN55" s="112"/>
      <c r="AO55" s="9" t="s">
        <v>575</v>
      </c>
      <c r="AP55" s="102" t="s">
        <v>587</v>
      </c>
      <c r="AR55" s="12"/>
      <c r="AS55" s="112"/>
      <c r="AT55" s="9" t="s">
        <v>575</v>
      </c>
      <c r="AU55" s="102" t="s">
        <v>1221</v>
      </c>
      <c r="AW55" s="12"/>
      <c r="AX55" s="112"/>
      <c r="AY55" s="9" t="s">
        <v>575</v>
      </c>
      <c r="AZ55" s="102" t="s">
        <v>375</v>
      </c>
      <c r="BB55" s="12"/>
      <c r="BC55" s="112"/>
      <c r="BD55" s="9" t="s">
        <v>575</v>
      </c>
      <c r="BE55" s="102" t="s">
        <v>581</v>
      </c>
      <c r="BG55" s="12"/>
      <c r="BH55" s="112"/>
      <c r="BI55" s="9" t="s">
        <v>575</v>
      </c>
      <c r="BJ55" s="102" t="s">
        <v>707</v>
      </c>
      <c r="BL55" s="12"/>
      <c r="BM55" s="112"/>
      <c r="BN55" s="9" t="s">
        <v>575</v>
      </c>
      <c r="BO55" s="102" t="s">
        <v>429</v>
      </c>
      <c r="BQ55" s="12"/>
      <c r="BR55" s="112"/>
      <c r="BS55" s="9" t="s">
        <v>575</v>
      </c>
      <c r="BT55" s="102" t="s">
        <v>323</v>
      </c>
      <c r="BV55" s="12"/>
      <c r="BW55" s="112"/>
      <c r="BX55" s="9" t="s">
        <v>575</v>
      </c>
      <c r="BY55" s="102" t="s">
        <v>1176</v>
      </c>
      <c r="CA55" s="12"/>
      <c r="CB55" s="112"/>
      <c r="CC55" s="9" t="s">
        <v>575</v>
      </c>
      <c r="CD55" s="102" t="s">
        <v>539</v>
      </c>
      <c r="CF55" s="12"/>
      <c r="CG55" s="112"/>
      <c r="CH55" s="9" t="s">
        <v>575</v>
      </c>
      <c r="CI55" s="102" t="s">
        <v>639</v>
      </c>
      <c r="CK55" s="12"/>
      <c r="CL55" s="112"/>
      <c r="CM55" s="9" t="s">
        <v>575</v>
      </c>
      <c r="CN55" s="102" t="s">
        <v>539</v>
      </c>
      <c r="CP55" s="12"/>
      <c r="CQ55" s="112"/>
      <c r="CR55" s="9" t="s">
        <v>575</v>
      </c>
      <c r="CS55" s="102" t="s">
        <v>323</v>
      </c>
      <c r="CU55" s="12"/>
      <c r="CV55" s="112"/>
      <c r="CW55" s="9" t="s">
        <v>575</v>
      </c>
      <c r="CX55" s="102" t="s">
        <v>375</v>
      </c>
      <c r="CZ55" s="12"/>
      <c r="DA55" s="112"/>
      <c r="DB55" s="9" t="s">
        <v>575</v>
      </c>
      <c r="DC55" s="102" t="s">
        <v>482</v>
      </c>
      <c r="DE55" s="12"/>
      <c r="DF55" s="112"/>
      <c r="DG55" s="9" t="s">
        <v>575</v>
      </c>
      <c r="DH55" s="102" t="s">
        <v>539</v>
      </c>
      <c r="DJ55" s="12"/>
      <c r="DK55" s="112"/>
      <c r="DL55" s="9" t="s">
        <v>575</v>
      </c>
      <c r="DM55" s="102" t="s">
        <v>1176</v>
      </c>
      <c r="DO55" s="12"/>
      <c r="DP55" s="112"/>
      <c r="DQ55" s="9" t="s">
        <v>575</v>
      </c>
      <c r="DR55" s="102" t="s">
        <v>375</v>
      </c>
      <c r="DT55" s="12"/>
      <c r="DU55" s="112"/>
      <c r="DV55" s="9" t="s">
        <v>575</v>
      </c>
      <c r="DW55" s="102" t="s">
        <v>677</v>
      </c>
      <c r="DY55" s="12"/>
      <c r="DZ55" s="112"/>
      <c r="EA55" s="9" t="s">
        <v>575</v>
      </c>
      <c r="EB55" s="102" t="s">
        <v>429</v>
      </c>
      <c r="ED55" s="12"/>
      <c r="EE55" s="112"/>
      <c r="EF55" s="9" t="s">
        <v>575</v>
      </c>
      <c r="EG55" s="102" t="s">
        <v>420</v>
      </c>
      <c r="EI55" s="12"/>
      <c r="EJ55" s="112"/>
      <c r="EK55" s="9" t="s">
        <v>575</v>
      </c>
      <c r="EL55" s="102" t="s">
        <v>600</v>
      </c>
      <c r="EN55" s="12"/>
      <c r="EO55" s="112"/>
      <c r="EP55" s="9" t="s">
        <v>575</v>
      </c>
      <c r="EQ55" s="102" t="s">
        <v>430</v>
      </c>
      <c r="ES55" s="12"/>
      <c r="ET55" s="112"/>
      <c r="EU55" s="9" t="s">
        <v>575</v>
      </c>
      <c r="EV55" s="102" t="s">
        <v>581</v>
      </c>
      <c r="EX55" s="12"/>
      <c r="EY55" s="112"/>
      <c r="EZ55" s="9" t="s">
        <v>575</v>
      </c>
      <c r="FA55" s="102" t="s">
        <v>682</v>
      </c>
      <c r="FC55" s="12"/>
      <c r="FD55" s="112"/>
      <c r="FE55" s="9" t="s">
        <v>575</v>
      </c>
      <c r="FF55" s="102" t="s">
        <v>581</v>
      </c>
      <c r="FH55" s="12"/>
      <c r="FI55" s="112"/>
      <c r="FJ55" s="9" t="s">
        <v>575</v>
      </c>
      <c r="FK55" s="102" t="s">
        <v>682</v>
      </c>
      <c r="FM55" s="12"/>
      <c r="FN55" s="112"/>
      <c r="FO55" s="9" t="s">
        <v>575</v>
      </c>
      <c r="FP55" s="102" t="s">
        <v>440</v>
      </c>
      <c r="FR55" s="12"/>
      <c r="FS55" s="112"/>
      <c r="FT55" s="9" t="s">
        <v>575</v>
      </c>
      <c r="FU55" s="102" t="s">
        <v>1236</v>
      </c>
      <c r="FW55" s="12"/>
      <c r="FX55" s="112"/>
      <c r="FY55" s="9" t="s">
        <v>575</v>
      </c>
      <c r="FZ55" s="102" t="s">
        <v>429</v>
      </c>
      <c r="GB55" s="12"/>
      <c r="GC55" s="112"/>
      <c r="GD55" s="9" t="s">
        <v>575</v>
      </c>
      <c r="GE55" s="102" t="s">
        <v>451</v>
      </c>
      <c r="GG55" s="12"/>
      <c r="GH55" s="112"/>
      <c r="GI55" s="9" t="s">
        <v>575</v>
      </c>
      <c r="GJ55" s="102" t="s">
        <v>373</v>
      </c>
      <c r="GL55" s="12"/>
      <c r="GM55" s="112"/>
      <c r="GN55" s="9" t="s">
        <v>575</v>
      </c>
      <c r="GO55" s="102" t="s">
        <v>402</v>
      </c>
      <c r="GQ55" s="12"/>
      <c r="GR55" s="112"/>
      <c r="GS55" s="9" t="s">
        <v>575</v>
      </c>
      <c r="GT55" s="102" t="s">
        <v>420</v>
      </c>
      <c r="GV55" s="12"/>
      <c r="GW55" s="112"/>
      <c r="GX55" s="9" t="s">
        <v>575</v>
      </c>
      <c r="GY55" s="102" t="s">
        <v>568</v>
      </c>
      <c r="HA55" s="12"/>
      <c r="HB55" s="112"/>
      <c r="HC55" s="9" t="s">
        <v>575</v>
      </c>
      <c r="HD55" s="22" t="s">
        <v>1206</v>
      </c>
      <c r="HF55" s="12"/>
      <c r="HG55" s="112"/>
      <c r="HH55" s="9" t="s">
        <v>575</v>
      </c>
      <c r="HI55" s="102" t="s">
        <v>373</v>
      </c>
      <c r="HK55" s="12"/>
      <c r="HL55" s="112"/>
      <c r="HM55" s="9" t="s">
        <v>575</v>
      </c>
      <c r="HN55" s="102" t="s">
        <v>1269</v>
      </c>
      <c r="HP55" s="12"/>
      <c r="HQ55" s="112"/>
      <c r="HR55" s="9" t="s">
        <v>575</v>
      </c>
      <c r="HS55" s="111" t="s">
        <v>429</v>
      </c>
      <c r="HU55" s="12"/>
      <c r="HV55" s="112"/>
      <c r="HW55" s="9" t="s">
        <v>575</v>
      </c>
      <c r="HX55" s="102" t="s">
        <v>375</v>
      </c>
      <c r="HZ55" s="12"/>
      <c r="IA55" s="112"/>
      <c r="IB55" s="9" t="s">
        <v>575</v>
      </c>
      <c r="IC55" s="102" t="s">
        <v>430</v>
      </c>
      <c r="IE55" s="12"/>
      <c r="IF55" s="112"/>
      <c r="IG55" s="9" t="s">
        <v>575</v>
      </c>
      <c r="IH55" s="102" t="s">
        <v>581</v>
      </c>
      <c r="IJ55" s="12"/>
      <c r="IK55" s="112"/>
      <c r="IL55" s="9" t="s">
        <v>575</v>
      </c>
      <c r="IM55" s="102" t="s">
        <v>1197</v>
      </c>
      <c r="IO55" s="12"/>
      <c r="IP55" s="15"/>
      <c r="IQ55" s="9" t="s">
        <v>575</v>
      </c>
      <c r="IR55" s="102" t="s">
        <v>652</v>
      </c>
      <c r="IT55" s="12"/>
      <c r="IU55" s="15"/>
      <c r="IV55" s="9" t="s">
        <v>575</v>
      </c>
      <c r="IW55" s="102" t="s">
        <v>682</v>
      </c>
      <c r="IY55" s="12"/>
      <c r="IZ55" s="15"/>
      <c r="JA55" s="9" t="s">
        <v>575</v>
      </c>
      <c r="JB55" s="102" t="s">
        <v>551</v>
      </c>
      <c r="JD55" s="12"/>
      <c r="JE55" s="15"/>
      <c r="JF55" s="9" t="s">
        <v>575</v>
      </c>
      <c r="JG55" s="102" t="s">
        <v>576</v>
      </c>
      <c r="JI55" s="12"/>
      <c r="JJ55" s="15"/>
      <c r="JK55" s="9" t="s">
        <v>575</v>
      </c>
      <c r="JL55" s="102" t="s">
        <v>558</v>
      </c>
      <c r="JN55" s="12"/>
      <c r="JO55" s="15"/>
      <c r="JP55" s="9" t="s">
        <v>575</v>
      </c>
      <c r="JQ55" s="102" t="s">
        <v>400</v>
      </c>
      <c r="JS55" s="12"/>
      <c r="JT55" s="15"/>
      <c r="JU55" s="9" t="s">
        <v>575</v>
      </c>
      <c r="JV55" s="102" t="s">
        <v>515</v>
      </c>
      <c r="JX55" s="12"/>
      <c r="JY55" s="15"/>
      <c r="JZ55" s="9" t="s">
        <v>575</v>
      </c>
      <c r="KA55" s="102" t="s">
        <v>587</v>
      </c>
      <c r="KC55" s="12"/>
      <c r="KD55" s="15"/>
      <c r="KE55" s="9" t="s">
        <v>575</v>
      </c>
      <c r="KF55" s="102" t="s">
        <v>451</v>
      </c>
      <c r="KG55" s="12"/>
      <c r="KH55" s="12"/>
      <c r="KI55" s="15"/>
      <c r="KJ55" s="9" t="s">
        <v>575</v>
      </c>
      <c r="KK55" s="102" t="s">
        <v>425</v>
      </c>
      <c r="KM55" s="12"/>
      <c r="KN55" s="15"/>
      <c r="KO55" s="9" t="s">
        <v>575</v>
      </c>
      <c r="KP55" s="22" t="s">
        <v>402</v>
      </c>
      <c r="KR55" s="12"/>
      <c r="KS55" s="15"/>
      <c r="KT55" s="9" t="s">
        <v>575</v>
      </c>
      <c r="KU55" s="102" t="s">
        <v>515</v>
      </c>
      <c r="KW55" s="12"/>
      <c r="KX55" s="15"/>
      <c r="KY55" s="9" t="s">
        <v>575</v>
      </c>
      <c r="KZ55" s="102" t="s">
        <v>545</v>
      </c>
      <c r="LB55" s="12"/>
      <c r="LC55" s="15"/>
      <c r="LD55" s="9" t="s">
        <v>575</v>
      </c>
      <c r="LE55" s="102" t="s">
        <v>587</v>
      </c>
      <c r="LG55" s="12"/>
      <c r="LH55" s="15"/>
      <c r="LI55" s="9" t="s">
        <v>575</v>
      </c>
      <c r="LJ55" s="102" t="s">
        <v>560</v>
      </c>
      <c r="LL55" s="12"/>
      <c r="LM55" s="15"/>
      <c r="LN55" s="9" t="s">
        <v>575</v>
      </c>
      <c r="LO55" s="102" t="s">
        <v>375</v>
      </c>
      <c r="LQ55" s="12"/>
      <c r="LR55" s="15"/>
      <c r="LS55" s="9" t="s">
        <v>575</v>
      </c>
      <c r="LT55" s="102" t="s">
        <v>482</v>
      </c>
      <c r="LV55" s="12"/>
      <c r="LW55" s="15"/>
      <c r="LX55" s="9" t="s">
        <v>575</v>
      </c>
      <c r="LY55" s="102" t="s">
        <v>539</v>
      </c>
      <c r="MA55" s="12"/>
      <c r="MB55" s="15"/>
      <c r="MC55" s="9" t="s">
        <v>575</v>
      </c>
      <c r="MD55" s="102" t="s">
        <v>682</v>
      </c>
      <c r="MF55" s="12"/>
      <c r="MG55" s="15"/>
      <c r="MH55" s="9" t="s">
        <v>575</v>
      </c>
      <c r="MI55" s="102" t="s">
        <v>323</v>
      </c>
      <c r="MK55" s="12"/>
      <c r="ML55" s="15"/>
      <c r="MM55" s="9" t="s">
        <v>575</v>
      </c>
      <c r="MN55" s="114" t="s">
        <v>402</v>
      </c>
      <c r="MP55" s="12"/>
      <c r="MQ55" s="15"/>
      <c r="MR55" s="9" t="s">
        <v>575</v>
      </c>
      <c r="MS55" s="102" t="s">
        <v>373</v>
      </c>
      <c r="MU55" s="12"/>
      <c r="MV55" s="15"/>
      <c r="MW55" s="9" t="s">
        <v>575</v>
      </c>
      <c r="MX55" s="102" t="s">
        <v>600</v>
      </c>
      <c r="MZ55" s="12"/>
      <c r="NA55" s="15"/>
      <c r="NB55" s="9" t="s">
        <v>575</v>
      </c>
      <c r="NC55" s="102" t="s">
        <v>402</v>
      </c>
      <c r="NE55" s="12"/>
      <c r="NF55" s="15"/>
      <c r="NG55" s="9" t="s">
        <v>575</v>
      </c>
      <c r="NH55" s="102" t="s">
        <v>304</v>
      </c>
      <c r="NJ55" s="12"/>
      <c r="NK55" s="15"/>
      <c r="NL55" s="9" t="s">
        <v>575</v>
      </c>
      <c r="NM55" s="102" t="s">
        <v>682</v>
      </c>
      <c r="NO55" s="12"/>
      <c r="NP55" s="15"/>
      <c r="NQ55" s="9" t="s">
        <v>575</v>
      </c>
      <c r="NR55" s="102" t="s">
        <v>323</v>
      </c>
      <c r="NT55" s="12"/>
      <c r="NU55" s="15"/>
      <c r="NV55" s="9" t="s">
        <v>575</v>
      </c>
      <c r="NW55" s="102" t="s">
        <v>639</v>
      </c>
      <c r="NY55" s="12"/>
      <c r="NZ55" s="15"/>
      <c r="OA55" s="9" t="s">
        <v>575</v>
      </c>
      <c r="OB55" s="102" t="s">
        <v>1176</v>
      </c>
      <c r="OD55" s="12"/>
      <c r="OE55" s="15"/>
      <c r="OF55" s="9" t="s">
        <v>575</v>
      </c>
      <c r="OG55" s="102" t="s">
        <v>402</v>
      </c>
      <c r="OI55" s="12"/>
      <c r="OJ55" s="15"/>
      <c r="OK55" s="9" t="s">
        <v>575</v>
      </c>
      <c r="OL55" s="102" t="s">
        <v>677</v>
      </c>
      <c r="ON55" s="12"/>
      <c r="OO55" s="15"/>
      <c r="OP55" s="9" t="s">
        <v>575</v>
      </c>
      <c r="OQ55" s="102" t="s">
        <v>682</v>
      </c>
      <c r="OS55" s="12"/>
      <c r="OT55" s="15"/>
      <c r="OU55" s="9" t="s">
        <v>575</v>
      </c>
      <c r="OV55" s="102" t="s">
        <v>587</v>
      </c>
      <c r="OX55" s="12"/>
      <c r="OY55" s="15"/>
      <c r="OZ55" s="9" t="s">
        <v>575</v>
      </c>
      <c r="PA55" s="22" t="s">
        <v>402</v>
      </c>
      <c r="PC55" s="12"/>
      <c r="PD55" s="15"/>
      <c r="PE55" s="9" t="s">
        <v>575</v>
      </c>
      <c r="PF55" s="102" t="s">
        <v>677</v>
      </c>
      <c r="PH55" s="12"/>
      <c r="PI55" s="15"/>
      <c r="PJ55" s="9" t="s">
        <v>575</v>
      </c>
      <c r="PK55" s="22" t="s">
        <v>1176</v>
      </c>
      <c r="PM55" s="12"/>
      <c r="PN55" s="15"/>
      <c r="PO55" s="9" t="s">
        <v>575</v>
      </c>
      <c r="PP55" s="102" t="s">
        <v>429</v>
      </c>
      <c r="PR55" s="12"/>
      <c r="PS55" s="15"/>
      <c r="PT55" s="9" t="s">
        <v>575</v>
      </c>
      <c r="PU55" s="102" t="s">
        <v>323</v>
      </c>
      <c r="PW55" s="12"/>
      <c r="PX55" s="15"/>
      <c r="PY55" s="9" t="s">
        <v>575</v>
      </c>
      <c r="PZ55" s="102" t="s">
        <v>682</v>
      </c>
      <c r="QB55" s="12"/>
      <c r="QC55" s="15"/>
      <c r="QD55" s="9" t="s">
        <v>575</v>
      </c>
      <c r="QE55" s="102" t="s">
        <v>581</v>
      </c>
      <c r="QG55" s="12"/>
      <c r="QH55" s="15"/>
      <c r="QI55" s="9" t="s">
        <v>575</v>
      </c>
      <c r="QJ55" s="102" t="s">
        <v>323</v>
      </c>
      <c r="QL55" s="12"/>
      <c r="QM55" s="15"/>
      <c r="QN55" s="9" t="s">
        <v>575</v>
      </c>
      <c r="QO55" s="102" t="s">
        <v>1176</v>
      </c>
      <c r="QQ55" s="12"/>
      <c r="QR55" s="15"/>
      <c r="QS55" s="9" t="s">
        <v>575</v>
      </c>
      <c r="QT55" s="118" t="s">
        <v>677</v>
      </c>
      <c r="QV55" s="12"/>
      <c r="QW55" s="15"/>
      <c r="QX55" s="9" t="s">
        <v>575</v>
      </c>
      <c r="QY55" s="111" t="s">
        <v>375</v>
      </c>
      <c r="RA55" s="12"/>
      <c r="RB55" s="15"/>
      <c r="RC55" s="9" t="s">
        <v>575</v>
      </c>
      <c r="RD55" s="102" t="s">
        <v>587</v>
      </c>
      <c r="RF55" s="12"/>
      <c r="RG55" s="15"/>
      <c r="RH55" s="9" t="s">
        <v>575</v>
      </c>
      <c r="RI55" s="102" t="s">
        <v>375</v>
      </c>
      <c r="RK55" s="12"/>
      <c r="RL55" s="15"/>
      <c r="RM55" s="9" t="s">
        <v>575</v>
      </c>
      <c r="RN55" s="22" t="s">
        <v>1197</v>
      </c>
      <c r="RP55" s="12"/>
      <c r="RQ55" s="15"/>
      <c r="RR55" s="9" t="s">
        <v>575</v>
      </c>
      <c r="RS55" s="102" t="s">
        <v>375</v>
      </c>
      <c r="RU55" s="12"/>
      <c r="RV55" s="15"/>
      <c r="RW55" s="9" t="s">
        <v>575</v>
      </c>
      <c r="RX55" s="102" t="s">
        <v>402</v>
      </c>
      <c r="RZ55" s="12"/>
      <c r="SA55" s="15"/>
      <c r="SB55" s="9" t="s">
        <v>575</v>
      </c>
      <c r="SC55" s="117" t="s">
        <v>451</v>
      </c>
      <c r="SE55" s="12"/>
      <c r="SF55" s="15"/>
      <c r="SG55" s="9" t="s">
        <v>575</v>
      </c>
      <c r="SH55" s="102" t="s">
        <v>375</v>
      </c>
      <c r="SJ55" s="12"/>
      <c r="SK55" s="15"/>
      <c r="SL55" s="9" t="s">
        <v>575</v>
      </c>
      <c r="SM55" s="102" t="s">
        <v>425</v>
      </c>
      <c r="SO55" s="12"/>
      <c r="SP55" s="15"/>
      <c r="SQ55" s="9" t="s">
        <v>575</v>
      </c>
      <c r="SR55" s="102" t="s">
        <v>482</v>
      </c>
      <c r="ST55" s="12"/>
      <c r="SU55" s="15"/>
      <c r="SV55" s="9" t="s">
        <v>575</v>
      </c>
      <c r="SW55" s="102" t="s">
        <v>539</v>
      </c>
      <c r="SY55" s="12"/>
      <c r="SZ55" s="15"/>
      <c r="TA55" s="9" t="s">
        <v>575</v>
      </c>
      <c r="TB55" s="102" t="s">
        <v>750</v>
      </c>
      <c r="TD55" s="12"/>
      <c r="TE55" s="15"/>
      <c r="TF55" s="9" t="s">
        <v>575</v>
      </c>
      <c r="TG55" s="102" t="s">
        <v>1199</v>
      </c>
      <c r="TI55" s="12"/>
      <c r="TJ55" s="15"/>
      <c r="TK55" s="9" t="s">
        <v>575</v>
      </c>
      <c r="TL55" s="102" t="s">
        <v>323</v>
      </c>
      <c r="TN55" s="12"/>
      <c r="TO55" s="15"/>
      <c r="TP55" s="9" t="s">
        <v>575</v>
      </c>
      <c r="TQ55" s="102" t="s">
        <v>323</v>
      </c>
      <c r="TS55" s="12"/>
      <c r="TT55" s="15"/>
      <c r="TU55" s="9" t="s">
        <v>575</v>
      </c>
      <c r="TV55" s="102" t="s">
        <v>685</v>
      </c>
      <c r="TX55" s="12"/>
      <c r="TY55" s="15"/>
      <c r="TZ55" s="9" t="s">
        <v>575</v>
      </c>
      <c r="UA55" s="102" t="s">
        <v>429</v>
      </c>
      <c r="UC55" s="12"/>
      <c r="UD55" s="15"/>
      <c r="UE55" s="9" t="s">
        <v>575</v>
      </c>
      <c r="UF55" s="102" t="s">
        <v>430</v>
      </c>
      <c r="UH55" s="12"/>
      <c r="UI55" s="15"/>
      <c r="UJ55" s="9" t="s">
        <v>575</v>
      </c>
      <c r="UK55" s="102" t="s">
        <v>323</v>
      </c>
      <c r="UM55" s="12"/>
      <c r="UN55" s="15"/>
      <c r="UO55" s="9" t="s">
        <v>575</v>
      </c>
      <c r="UP55" s="102" t="s">
        <v>621</v>
      </c>
      <c r="UR55" s="12"/>
      <c r="US55" s="15"/>
      <c r="UT55" s="9" t="s">
        <v>575</v>
      </c>
      <c r="UU55" s="102" t="s">
        <v>558</v>
      </c>
      <c r="UW55" s="12"/>
      <c r="UX55" s="15"/>
      <c r="UY55" s="9" t="s">
        <v>575</v>
      </c>
      <c r="UZ55" s="102" t="s">
        <v>1270</v>
      </c>
      <c r="VB55" s="12"/>
      <c r="VC55" s="15"/>
      <c r="VD55" s="9" t="s">
        <v>575</v>
      </c>
      <c r="VE55" s="102" t="s">
        <v>1176</v>
      </c>
      <c r="VG55" s="12"/>
      <c r="VH55" s="15"/>
      <c r="VI55" s="9" t="s">
        <v>575</v>
      </c>
      <c r="VJ55" s="102" t="s">
        <v>429</v>
      </c>
      <c r="VL55" s="12"/>
      <c r="VM55" s="15"/>
      <c r="VN55" s="9" t="s">
        <v>575</v>
      </c>
      <c r="VO55" s="102" t="s">
        <v>707</v>
      </c>
      <c r="VQ55" s="12"/>
      <c r="VR55" s="15"/>
      <c r="VS55" s="9" t="s">
        <v>575</v>
      </c>
      <c r="VT55" s="102" t="s">
        <v>420</v>
      </c>
      <c r="VV55" s="12"/>
      <c r="VW55" s="15"/>
      <c r="VX55" s="9" t="s">
        <v>575</v>
      </c>
      <c r="VY55" s="102" t="s">
        <v>375</v>
      </c>
      <c r="WA55" s="12"/>
      <c r="WB55" s="15"/>
      <c r="WC55" s="9" t="s">
        <v>575</v>
      </c>
      <c r="WD55" s="22" t="s">
        <v>707</v>
      </c>
      <c r="WF55" s="12"/>
      <c r="WG55" s="15"/>
      <c r="WH55" s="9" t="s">
        <v>575</v>
      </c>
      <c r="WI55" s="102" t="s">
        <v>425</v>
      </c>
      <c r="WK55" s="12"/>
      <c r="WL55" s="15"/>
      <c r="WM55" s="9" t="s">
        <v>575</v>
      </c>
      <c r="WN55" s="102" t="s">
        <v>539</v>
      </c>
      <c r="WP55" s="12"/>
      <c r="WQ55" s="15"/>
      <c r="WR55" s="9" t="s">
        <v>575</v>
      </c>
      <c r="WS55" s="22" t="s">
        <v>402</v>
      </c>
      <c r="WU55" s="12"/>
      <c r="WV55" s="15"/>
      <c r="WW55" s="9" t="s">
        <v>575</v>
      </c>
      <c r="WX55" s="22" t="s">
        <v>539</v>
      </c>
      <c r="WZ55" s="12"/>
      <c r="XA55" s="15"/>
      <c r="XB55" s="9" t="s">
        <v>575</v>
      </c>
      <c r="XC55" s="102" t="s">
        <v>373</v>
      </c>
      <c r="XE55" s="12"/>
      <c r="XF55" s="15"/>
      <c r="XG55" s="9" t="s">
        <v>575</v>
      </c>
      <c r="XH55" s="102" t="s">
        <v>323</v>
      </c>
      <c r="XJ55" s="12"/>
      <c r="XK55" s="15"/>
      <c r="XL55" s="9" t="s">
        <v>575</v>
      </c>
      <c r="XM55" s="102" t="s">
        <v>375</v>
      </c>
      <c r="XO55" s="12"/>
      <c r="XP55" s="15"/>
      <c r="XQ55" s="9" t="s">
        <v>575</v>
      </c>
      <c r="XR55" s="102" t="s">
        <v>685</v>
      </c>
      <c r="XT55" s="12"/>
      <c r="XU55" s="15"/>
      <c r="XV55" s="9" t="s">
        <v>575</v>
      </c>
      <c r="XW55" s="102" t="s">
        <v>1438</v>
      </c>
      <c r="XY55" s="12"/>
      <c r="XZ55" s="15"/>
      <c r="YA55" s="9" t="s">
        <v>575</v>
      </c>
      <c r="YB55" s="102" t="s">
        <v>420</v>
      </c>
      <c r="YD55" s="12"/>
      <c r="YE55" s="15"/>
      <c r="YF55" s="9" t="s">
        <v>575</v>
      </c>
      <c r="YG55" s="102" t="s">
        <v>1199</v>
      </c>
      <c r="YI55" s="12"/>
      <c r="YJ55" s="15"/>
      <c r="YK55" s="9" t="s">
        <v>575</v>
      </c>
      <c r="YL55" s="22" t="s">
        <v>323</v>
      </c>
      <c r="YN55" s="12"/>
      <c r="YO55" s="15"/>
      <c r="YP55" s="9" t="s">
        <v>575</v>
      </c>
      <c r="YQ55" s="102" t="s">
        <v>380</v>
      </c>
      <c r="YS55" s="12"/>
      <c r="YT55" s="15"/>
      <c r="YU55" s="9" t="s">
        <v>575</v>
      </c>
      <c r="YV55" s="22" t="s">
        <v>429</v>
      </c>
      <c r="YX55" s="12"/>
      <c r="YY55" s="15"/>
      <c r="YZ55" s="9" t="s">
        <v>575</v>
      </c>
      <c r="ZA55" s="102" t="s">
        <v>429</v>
      </c>
      <c r="ZC55" s="12"/>
      <c r="ZD55" s="15"/>
    </row>
    <row r="56" spans="1:680" s="10" customFormat="1">
      <c r="A56" s="9" t="s">
        <v>578</v>
      </c>
      <c r="B56" s="111" t="s">
        <v>707</v>
      </c>
      <c r="D56" s="12"/>
      <c r="E56" s="112"/>
      <c r="F56" s="9" t="s">
        <v>578</v>
      </c>
      <c r="G56" s="102" t="s">
        <v>1176</v>
      </c>
      <c r="I56" s="12"/>
      <c r="J56" s="112"/>
      <c r="K56" s="9" t="s">
        <v>578</v>
      </c>
      <c r="L56" s="102" t="s">
        <v>1176</v>
      </c>
      <c r="N56" s="12"/>
      <c r="O56" s="112"/>
      <c r="P56" s="9" t="s">
        <v>578</v>
      </c>
      <c r="Q56" s="102" t="s">
        <v>420</v>
      </c>
      <c r="S56" s="12"/>
      <c r="T56" s="112"/>
      <c r="U56" s="9" t="s">
        <v>578</v>
      </c>
      <c r="V56" s="102" t="s">
        <v>677</v>
      </c>
      <c r="X56" s="12"/>
      <c r="Y56" s="112"/>
      <c r="Z56" s="9" t="s">
        <v>578</v>
      </c>
      <c r="AA56" s="102" t="s">
        <v>677</v>
      </c>
      <c r="AC56" s="12"/>
      <c r="AD56" s="112"/>
      <c r="AE56" s="9" t="s">
        <v>578</v>
      </c>
      <c r="AF56" s="102" t="s">
        <v>1221</v>
      </c>
      <c r="AH56" s="12"/>
      <c r="AI56" s="112"/>
      <c r="AJ56" s="9" t="s">
        <v>578</v>
      </c>
      <c r="AK56" s="102" t="s">
        <v>323</v>
      </c>
      <c r="AM56" s="12"/>
      <c r="AN56" s="112"/>
      <c r="AO56" s="9" t="s">
        <v>578</v>
      </c>
      <c r="AP56" s="102" t="s">
        <v>1176</v>
      </c>
      <c r="AR56" s="12"/>
      <c r="AS56" s="112"/>
      <c r="AT56" s="9" t="s">
        <v>578</v>
      </c>
      <c r="AU56" s="102" t="s">
        <v>375</v>
      </c>
      <c r="AW56" s="12"/>
      <c r="AX56" s="112"/>
      <c r="AY56" s="9" t="s">
        <v>578</v>
      </c>
      <c r="AZ56" s="102" t="s">
        <v>373</v>
      </c>
      <c r="BB56" s="12"/>
      <c r="BC56" s="112"/>
      <c r="BD56" s="9" t="s">
        <v>578</v>
      </c>
      <c r="BE56" s="102" t="s">
        <v>682</v>
      </c>
      <c r="BG56" s="12"/>
      <c r="BH56" s="112"/>
      <c r="BI56" s="9" t="s">
        <v>578</v>
      </c>
      <c r="BJ56" s="102" t="s">
        <v>682</v>
      </c>
      <c r="BL56" s="12"/>
      <c r="BM56" s="112"/>
      <c r="BN56" s="9" t="s">
        <v>578</v>
      </c>
      <c r="BO56" s="102" t="s">
        <v>682</v>
      </c>
      <c r="BQ56" s="12"/>
      <c r="BR56" s="112"/>
      <c r="BS56" s="9" t="s">
        <v>578</v>
      </c>
      <c r="BT56" s="102" t="s">
        <v>581</v>
      </c>
      <c r="BV56" s="12"/>
      <c r="BW56" s="112"/>
      <c r="BX56" s="9" t="s">
        <v>578</v>
      </c>
      <c r="BY56" s="102" t="s">
        <v>375</v>
      </c>
      <c r="CA56" s="12"/>
      <c r="CB56" s="112"/>
      <c r="CC56" s="9" t="s">
        <v>578</v>
      </c>
      <c r="CD56" s="102" t="s">
        <v>420</v>
      </c>
      <c r="CF56" s="12"/>
      <c r="CG56" s="112"/>
      <c r="CH56" s="9" t="s">
        <v>578</v>
      </c>
      <c r="CI56" s="102" t="s">
        <v>682</v>
      </c>
      <c r="CK56" s="12"/>
      <c r="CL56" s="112"/>
      <c r="CM56" s="9" t="s">
        <v>578</v>
      </c>
      <c r="CN56" s="102" t="s">
        <v>1206</v>
      </c>
      <c r="CP56" s="12"/>
      <c r="CQ56" s="112"/>
      <c r="CR56" s="9" t="s">
        <v>578</v>
      </c>
      <c r="CS56" s="102" t="s">
        <v>621</v>
      </c>
      <c r="CU56" s="12"/>
      <c r="CV56" s="112"/>
      <c r="CW56" s="9" t="s">
        <v>578</v>
      </c>
      <c r="CX56" s="102" t="s">
        <v>429</v>
      </c>
      <c r="CZ56" s="12"/>
      <c r="DA56" s="112"/>
      <c r="DB56" s="9" t="s">
        <v>578</v>
      </c>
      <c r="DC56" s="102" t="s">
        <v>1176</v>
      </c>
      <c r="DE56" s="12"/>
      <c r="DF56" s="112"/>
      <c r="DG56" s="9" t="s">
        <v>578</v>
      </c>
      <c r="DH56" s="102" t="s">
        <v>560</v>
      </c>
      <c r="DJ56" s="12"/>
      <c r="DK56" s="112"/>
      <c r="DL56" s="9" t="s">
        <v>578</v>
      </c>
      <c r="DM56" s="102" t="s">
        <v>561</v>
      </c>
      <c r="DO56" s="12"/>
      <c r="DP56" s="112"/>
      <c r="DQ56" s="9" t="s">
        <v>578</v>
      </c>
      <c r="DR56" s="102" t="s">
        <v>682</v>
      </c>
      <c r="DT56" s="12"/>
      <c r="DU56" s="112"/>
      <c r="DV56" s="9" t="s">
        <v>578</v>
      </c>
      <c r="DW56" s="102" t="s">
        <v>373</v>
      </c>
      <c r="DY56" s="12"/>
      <c r="DZ56" s="112"/>
      <c r="EA56" s="9" t="s">
        <v>578</v>
      </c>
      <c r="EB56" s="102" t="s">
        <v>323</v>
      </c>
      <c r="ED56" s="12"/>
      <c r="EE56" s="112"/>
      <c r="EF56" s="9" t="s">
        <v>578</v>
      </c>
      <c r="EG56" s="102" t="s">
        <v>676</v>
      </c>
      <c r="EI56" s="12"/>
      <c r="EJ56" s="112"/>
      <c r="EK56" s="9" t="s">
        <v>578</v>
      </c>
      <c r="EL56" s="102" t="s">
        <v>375</v>
      </c>
      <c r="EN56" s="12"/>
      <c r="EO56" s="112"/>
      <c r="EP56" s="9" t="s">
        <v>578</v>
      </c>
      <c r="EQ56" s="102" t="s">
        <v>420</v>
      </c>
      <c r="ES56" s="12"/>
      <c r="ET56" s="112"/>
      <c r="EU56" s="9" t="s">
        <v>578</v>
      </c>
      <c r="EV56" s="102" t="s">
        <v>539</v>
      </c>
      <c r="EX56" s="12"/>
      <c r="EY56" s="112"/>
      <c r="EZ56" s="9" t="s">
        <v>578</v>
      </c>
      <c r="FA56" s="102" t="s">
        <v>539</v>
      </c>
      <c r="FC56" s="12"/>
      <c r="FD56" s="112"/>
      <c r="FE56" s="9" t="s">
        <v>578</v>
      </c>
      <c r="FF56" s="102" t="s">
        <v>682</v>
      </c>
      <c r="FH56" s="12"/>
      <c r="FI56" s="112"/>
      <c r="FJ56" s="9" t="s">
        <v>578</v>
      </c>
      <c r="FK56" s="102" t="s">
        <v>1176</v>
      </c>
      <c r="FM56" s="12"/>
      <c r="FN56" s="112"/>
      <c r="FO56" s="9" t="s">
        <v>578</v>
      </c>
      <c r="FP56" s="102" t="s">
        <v>451</v>
      </c>
      <c r="FR56" s="12"/>
      <c r="FS56" s="112"/>
      <c r="FT56" s="9" t="s">
        <v>578</v>
      </c>
      <c r="FU56" s="102" t="s">
        <v>454</v>
      </c>
      <c r="FW56" s="12"/>
      <c r="FX56" s="112"/>
      <c r="FY56" s="9" t="s">
        <v>578</v>
      </c>
      <c r="FZ56" s="102" t="s">
        <v>323</v>
      </c>
      <c r="GB56" s="12"/>
      <c r="GC56" s="112"/>
      <c r="GD56" s="9" t="s">
        <v>578</v>
      </c>
      <c r="GE56" s="102" t="s">
        <v>652</v>
      </c>
      <c r="GG56" s="12"/>
      <c r="GH56" s="112"/>
      <c r="GI56" s="9" t="s">
        <v>578</v>
      </c>
      <c r="GJ56" s="102" t="s">
        <v>1211</v>
      </c>
      <c r="GL56" s="12"/>
      <c r="GM56" s="112"/>
      <c r="GN56" s="9" t="s">
        <v>578</v>
      </c>
      <c r="GO56" s="102" t="s">
        <v>707</v>
      </c>
      <c r="GQ56" s="12"/>
      <c r="GR56" s="112"/>
      <c r="GS56" s="9" t="s">
        <v>578</v>
      </c>
      <c r="GT56" s="102" t="s">
        <v>380</v>
      </c>
      <c r="GV56" s="12"/>
      <c r="GW56" s="112"/>
      <c r="GX56" s="9" t="s">
        <v>578</v>
      </c>
      <c r="GY56" s="102" t="s">
        <v>373</v>
      </c>
      <c r="HA56" s="12"/>
      <c r="HB56" s="112"/>
      <c r="HC56" s="9" t="s">
        <v>578</v>
      </c>
      <c r="HD56" s="22" t="s">
        <v>511</v>
      </c>
      <c r="HF56" s="12"/>
      <c r="HG56" s="112"/>
      <c r="HH56" s="9" t="s">
        <v>578</v>
      </c>
      <c r="HI56" s="102" t="s">
        <v>429</v>
      </c>
      <c r="HK56" s="12"/>
      <c r="HL56" s="112"/>
      <c r="HM56" s="9" t="s">
        <v>578</v>
      </c>
      <c r="HN56" s="102" t="s">
        <v>451</v>
      </c>
      <c r="HP56" s="12"/>
      <c r="HQ56" s="112"/>
      <c r="HR56" s="9" t="s">
        <v>578</v>
      </c>
      <c r="HS56" s="111" t="s">
        <v>600</v>
      </c>
      <c r="HU56" s="12"/>
      <c r="HV56" s="112"/>
      <c r="HW56" s="9" t="s">
        <v>578</v>
      </c>
      <c r="HX56" s="102" t="s">
        <v>551</v>
      </c>
      <c r="HZ56" s="12"/>
      <c r="IA56" s="112"/>
      <c r="IB56" s="9" t="s">
        <v>578</v>
      </c>
      <c r="IC56" s="102" t="s">
        <v>1197</v>
      </c>
      <c r="IE56" s="12"/>
      <c r="IF56" s="112"/>
      <c r="IG56" s="9" t="s">
        <v>578</v>
      </c>
      <c r="IH56" s="102" t="s">
        <v>534</v>
      </c>
      <c r="IJ56" s="12"/>
      <c r="IK56" s="112"/>
      <c r="IL56" s="9" t="s">
        <v>578</v>
      </c>
      <c r="IM56" s="102" t="s">
        <v>707</v>
      </c>
      <c r="IO56" s="12"/>
      <c r="IP56" s="15"/>
      <c r="IQ56" s="9" t="s">
        <v>578</v>
      </c>
      <c r="IR56" s="102" t="s">
        <v>707</v>
      </c>
      <c r="IT56" s="12"/>
      <c r="IU56" s="15"/>
      <c r="IV56" s="9" t="s">
        <v>578</v>
      </c>
      <c r="IW56" s="102" t="s">
        <v>429</v>
      </c>
      <c r="IY56" s="12"/>
      <c r="IZ56" s="15"/>
      <c r="JA56" s="9" t="s">
        <v>578</v>
      </c>
      <c r="JB56" s="102" t="s">
        <v>682</v>
      </c>
      <c r="JD56" s="12"/>
      <c r="JE56" s="15"/>
      <c r="JF56" s="9" t="s">
        <v>578</v>
      </c>
      <c r="JG56" s="102" t="s">
        <v>1236</v>
      </c>
      <c r="JI56" s="12"/>
      <c r="JJ56" s="15"/>
      <c r="JK56" s="9" t="s">
        <v>578</v>
      </c>
      <c r="JL56" s="102" t="s">
        <v>652</v>
      </c>
      <c r="JN56" s="12"/>
      <c r="JO56" s="15"/>
      <c r="JP56" s="9" t="s">
        <v>578</v>
      </c>
      <c r="JQ56" s="102" t="s">
        <v>587</v>
      </c>
      <c r="JS56" s="12"/>
      <c r="JT56" s="15"/>
      <c r="JU56" s="9" t="s">
        <v>578</v>
      </c>
      <c r="JV56" s="102" t="s">
        <v>512</v>
      </c>
      <c r="JX56" s="12"/>
      <c r="JY56" s="15"/>
      <c r="JZ56" s="9" t="s">
        <v>578</v>
      </c>
      <c r="KA56" s="102" t="s">
        <v>429</v>
      </c>
      <c r="KC56" s="12"/>
      <c r="KD56" s="15"/>
      <c r="KE56" s="9" t="s">
        <v>578</v>
      </c>
      <c r="KF56" s="102" t="s">
        <v>652</v>
      </c>
      <c r="KG56" s="12"/>
      <c r="KH56" s="12"/>
      <c r="KI56" s="15"/>
      <c r="KJ56" s="9" t="s">
        <v>578</v>
      </c>
      <c r="KK56" s="102" t="s">
        <v>682</v>
      </c>
      <c r="KM56" s="12"/>
      <c r="KN56" s="15"/>
      <c r="KO56" s="9" t="s">
        <v>578</v>
      </c>
      <c r="KP56" s="22" t="s">
        <v>1206</v>
      </c>
      <c r="KR56" s="12"/>
      <c r="KS56" s="15"/>
      <c r="KT56" s="9" t="s">
        <v>578</v>
      </c>
      <c r="KU56" s="102" t="s">
        <v>652</v>
      </c>
      <c r="KW56" s="12"/>
      <c r="KX56" s="15"/>
      <c r="KY56" s="9" t="s">
        <v>578</v>
      </c>
      <c r="KZ56" s="102" t="s">
        <v>420</v>
      </c>
      <c r="LB56" s="12"/>
      <c r="LC56" s="15"/>
      <c r="LD56" s="9" t="s">
        <v>578</v>
      </c>
      <c r="LE56" s="102" t="s">
        <v>375</v>
      </c>
      <c r="LG56" s="12"/>
      <c r="LH56" s="15"/>
      <c r="LI56" s="9" t="s">
        <v>578</v>
      </c>
      <c r="LJ56" s="102" t="s">
        <v>420</v>
      </c>
      <c r="LL56" s="12"/>
      <c r="LM56" s="15"/>
      <c r="LN56" s="9" t="s">
        <v>578</v>
      </c>
      <c r="LO56" s="102" t="s">
        <v>750</v>
      </c>
      <c r="LQ56" s="12"/>
      <c r="LR56" s="15"/>
      <c r="LS56" s="9" t="s">
        <v>578</v>
      </c>
      <c r="LT56" s="102" t="s">
        <v>682</v>
      </c>
      <c r="LV56" s="12"/>
      <c r="LW56" s="15"/>
      <c r="LX56" s="9" t="s">
        <v>578</v>
      </c>
      <c r="LY56" s="102" t="s">
        <v>429</v>
      </c>
      <c r="MA56" s="12"/>
      <c r="MB56" s="15"/>
      <c r="MC56" s="9" t="s">
        <v>578</v>
      </c>
      <c r="MD56" s="102" t="s">
        <v>581</v>
      </c>
      <c r="MF56" s="12"/>
      <c r="MG56" s="15"/>
      <c r="MH56" s="9" t="s">
        <v>578</v>
      </c>
      <c r="MI56" s="102" t="s">
        <v>402</v>
      </c>
      <c r="MK56" s="12"/>
      <c r="ML56" s="15"/>
      <c r="MM56" s="9" t="s">
        <v>578</v>
      </c>
      <c r="MN56" s="114" t="s">
        <v>699</v>
      </c>
      <c r="MP56" s="12"/>
      <c r="MQ56" s="15"/>
      <c r="MR56" s="9" t="s">
        <v>578</v>
      </c>
      <c r="MS56" s="102" t="s">
        <v>323</v>
      </c>
      <c r="MU56" s="12"/>
      <c r="MV56" s="15"/>
      <c r="MW56" s="9" t="s">
        <v>578</v>
      </c>
      <c r="MX56" s="102" t="s">
        <v>542</v>
      </c>
      <c r="MZ56" s="12"/>
      <c r="NA56" s="15"/>
      <c r="NB56" s="9" t="s">
        <v>578</v>
      </c>
      <c r="NC56" s="102" t="s">
        <v>1271</v>
      </c>
      <c r="NE56" s="12"/>
      <c r="NF56" s="15"/>
      <c r="NG56" s="9" t="s">
        <v>578</v>
      </c>
      <c r="NH56" s="102" t="s">
        <v>682</v>
      </c>
      <c r="NJ56" s="12"/>
      <c r="NK56" s="15"/>
      <c r="NL56" s="9" t="s">
        <v>578</v>
      </c>
      <c r="NM56" s="102" t="s">
        <v>639</v>
      </c>
      <c r="NO56" s="12"/>
      <c r="NP56" s="15"/>
      <c r="NQ56" s="9" t="s">
        <v>578</v>
      </c>
      <c r="NR56" s="102" t="s">
        <v>375</v>
      </c>
      <c r="NT56" s="12"/>
      <c r="NU56" s="15"/>
      <c r="NV56" s="9" t="s">
        <v>578</v>
      </c>
      <c r="NW56" s="102" t="s">
        <v>402</v>
      </c>
      <c r="NY56" s="12"/>
      <c r="NZ56" s="15"/>
      <c r="OA56" s="9" t="s">
        <v>578</v>
      </c>
      <c r="OB56" s="102" t="s">
        <v>539</v>
      </c>
      <c r="OD56" s="12"/>
      <c r="OE56" s="15"/>
      <c r="OF56" s="9" t="s">
        <v>578</v>
      </c>
      <c r="OG56" s="102" t="s">
        <v>430</v>
      </c>
      <c r="OI56" s="12"/>
      <c r="OJ56" s="15"/>
      <c r="OK56" s="9" t="s">
        <v>578</v>
      </c>
      <c r="OL56" s="102" t="s">
        <v>402</v>
      </c>
      <c r="ON56" s="12"/>
      <c r="OO56" s="15"/>
      <c r="OP56" s="9" t="s">
        <v>578</v>
      </c>
      <c r="OQ56" s="102" t="s">
        <v>375</v>
      </c>
      <c r="OS56" s="12"/>
      <c r="OT56" s="15"/>
      <c r="OU56" s="9" t="s">
        <v>578</v>
      </c>
      <c r="OV56" s="102" t="s">
        <v>440</v>
      </c>
      <c r="OX56" s="12"/>
      <c r="OY56" s="15"/>
      <c r="OZ56" s="9" t="s">
        <v>578</v>
      </c>
      <c r="PA56" s="22" t="s">
        <v>682</v>
      </c>
      <c r="PC56" s="12"/>
      <c r="PD56" s="15"/>
      <c r="PE56" s="9" t="s">
        <v>578</v>
      </c>
      <c r="PF56" s="102" t="s">
        <v>1176</v>
      </c>
      <c r="PH56" s="12"/>
      <c r="PI56" s="15"/>
      <c r="PJ56" s="9" t="s">
        <v>578</v>
      </c>
      <c r="PK56" s="22" t="s">
        <v>743</v>
      </c>
      <c r="PM56" s="12"/>
      <c r="PN56" s="15"/>
      <c r="PO56" s="9" t="s">
        <v>578</v>
      </c>
      <c r="PP56" s="102" t="s">
        <v>724</v>
      </c>
      <c r="PR56" s="12"/>
      <c r="PS56" s="15"/>
      <c r="PT56" s="9" t="s">
        <v>578</v>
      </c>
      <c r="PU56" s="102" t="s">
        <v>621</v>
      </c>
      <c r="PW56" s="12"/>
      <c r="PX56" s="15"/>
      <c r="PY56" s="9" t="s">
        <v>578</v>
      </c>
      <c r="PZ56" s="102" t="s">
        <v>581</v>
      </c>
      <c r="QB56" s="12"/>
      <c r="QC56" s="15"/>
      <c r="QD56" s="9" t="s">
        <v>578</v>
      </c>
      <c r="QE56" s="102" t="s">
        <v>375</v>
      </c>
      <c r="QG56" s="12"/>
      <c r="QH56" s="15"/>
      <c r="QI56" s="9" t="s">
        <v>578</v>
      </c>
      <c r="QJ56" s="102" t="s">
        <v>1176</v>
      </c>
      <c r="QL56" s="12"/>
      <c r="QM56" s="15"/>
      <c r="QN56" s="9" t="s">
        <v>578</v>
      </c>
      <c r="QO56" s="102" t="s">
        <v>587</v>
      </c>
      <c r="QQ56" s="12"/>
      <c r="QR56" s="15"/>
      <c r="QS56" s="9" t="s">
        <v>578</v>
      </c>
      <c r="QT56" s="118" t="s">
        <v>621</v>
      </c>
      <c r="QV56" s="12"/>
      <c r="QW56" s="15"/>
      <c r="QX56" s="9" t="s">
        <v>578</v>
      </c>
      <c r="QY56" s="111" t="s">
        <v>429</v>
      </c>
      <c r="RA56" s="12"/>
      <c r="RB56" s="15"/>
      <c r="RC56" s="9" t="s">
        <v>578</v>
      </c>
      <c r="RD56" s="102" t="s">
        <v>707</v>
      </c>
      <c r="RF56" s="12"/>
      <c r="RG56" s="15"/>
      <c r="RH56" s="9" t="s">
        <v>578</v>
      </c>
      <c r="RI56" s="102" t="s">
        <v>373</v>
      </c>
      <c r="RK56" s="12"/>
      <c r="RL56" s="15"/>
      <c r="RM56" s="9" t="s">
        <v>578</v>
      </c>
      <c r="RN56" s="22" t="s">
        <v>402</v>
      </c>
      <c r="RP56" s="12"/>
      <c r="RQ56" s="15"/>
      <c r="RR56" s="9" t="s">
        <v>578</v>
      </c>
      <c r="RS56" s="102" t="s">
        <v>420</v>
      </c>
      <c r="RU56" s="12"/>
      <c r="RV56" s="15"/>
      <c r="RW56" s="9" t="s">
        <v>578</v>
      </c>
      <c r="RX56" s="102" t="s">
        <v>375</v>
      </c>
      <c r="RZ56" s="12"/>
      <c r="SA56" s="15"/>
      <c r="SB56" s="9" t="s">
        <v>578</v>
      </c>
      <c r="SC56" s="117" t="s">
        <v>429</v>
      </c>
      <c r="SE56" s="12"/>
      <c r="SF56" s="15"/>
      <c r="SG56" s="9" t="s">
        <v>578</v>
      </c>
      <c r="SH56" s="102" t="s">
        <v>581</v>
      </c>
      <c r="SJ56" s="12"/>
      <c r="SK56" s="15"/>
      <c r="SL56" s="9" t="s">
        <v>578</v>
      </c>
      <c r="SM56" s="102" t="s">
        <v>375</v>
      </c>
      <c r="SO56" s="12"/>
      <c r="SP56" s="15"/>
      <c r="SQ56" s="9" t="s">
        <v>578</v>
      </c>
      <c r="SR56" s="102" t="s">
        <v>373</v>
      </c>
      <c r="ST56" s="12"/>
      <c r="SU56" s="15"/>
      <c r="SV56" s="9" t="s">
        <v>578</v>
      </c>
      <c r="SW56" s="102" t="s">
        <v>581</v>
      </c>
      <c r="SY56" s="12"/>
      <c r="SZ56" s="15"/>
      <c r="TA56" s="9" t="s">
        <v>578</v>
      </c>
      <c r="TB56" s="102" t="s">
        <v>515</v>
      </c>
      <c r="TD56" s="12"/>
      <c r="TE56" s="15"/>
      <c r="TF56" s="9" t="s">
        <v>578</v>
      </c>
      <c r="TG56" s="102" t="s">
        <v>539</v>
      </c>
      <c r="TI56" s="12"/>
      <c r="TJ56" s="15"/>
      <c r="TK56" s="9" t="s">
        <v>578</v>
      </c>
      <c r="TL56" s="102" t="s">
        <v>682</v>
      </c>
      <c r="TN56" s="12"/>
      <c r="TO56" s="15"/>
      <c r="TP56" s="9" t="s">
        <v>578</v>
      </c>
      <c r="TQ56" s="102" t="s">
        <v>400</v>
      </c>
      <c r="TS56" s="12"/>
      <c r="TT56" s="15"/>
      <c r="TU56" s="9" t="s">
        <v>578</v>
      </c>
      <c r="TV56" s="102" t="s">
        <v>581</v>
      </c>
      <c r="TX56" s="12"/>
      <c r="TY56" s="15"/>
      <c r="TZ56" s="9" t="s">
        <v>578</v>
      </c>
      <c r="UA56" s="102" t="s">
        <v>743</v>
      </c>
      <c r="UC56" s="12"/>
      <c r="UD56" s="15"/>
      <c r="UE56" s="9" t="s">
        <v>578</v>
      </c>
      <c r="UF56" s="102" t="s">
        <v>420</v>
      </c>
      <c r="UH56" s="12"/>
      <c r="UI56" s="15"/>
      <c r="UJ56" s="9" t="s">
        <v>578</v>
      </c>
      <c r="UK56" s="102" t="s">
        <v>420</v>
      </c>
      <c r="UM56" s="12"/>
      <c r="UN56" s="15"/>
      <c r="UO56" s="9" t="s">
        <v>578</v>
      </c>
      <c r="UP56" s="102" t="s">
        <v>677</v>
      </c>
      <c r="UR56" s="12"/>
      <c r="US56" s="15"/>
      <c r="UT56" s="9" t="s">
        <v>578</v>
      </c>
      <c r="UU56" s="102" t="s">
        <v>1211</v>
      </c>
      <c r="UW56" s="12"/>
      <c r="UX56" s="15"/>
      <c r="UY56" s="9" t="s">
        <v>578</v>
      </c>
      <c r="UZ56" s="102" t="s">
        <v>699</v>
      </c>
      <c r="VB56" s="12"/>
      <c r="VC56" s="15"/>
      <c r="VD56" s="9" t="s">
        <v>578</v>
      </c>
      <c r="VE56" s="102" t="s">
        <v>682</v>
      </c>
      <c r="VG56" s="12"/>
      <c r="VH56" s="15"/>
      <c r="VI56" s="9" t="s">
        <v>578</v>
      </c>
      <c r="VJ56" s="102" t="s">
        <v>539</v>
      </c>
      <c r="VL56" s="12"/>
      <c r="VM56" s="15"/>
      <c r="VN56" s="9" t="s">
        <v>578</v>
      </c>
      <c r="VO56" s="102" t="s">
        <v>682</v>
      </c>
      <c r="VQ56" s="12"/>
      <c r="VR56" s="15"/>
      <c r="VS56" s="9" t="s">
        <v>578</v>
      </c>
      <c r="VT56" s="102" t="s">
        <v>515</v>
      </c>
      <c r="VV56" s="12"/>
      <c r="VW56" s="15"/>
      <c r="VX56" s="9" t="s">
        <v>578</v>
      </c>
      <c r="VY56" s="102" t="s">
        <v>581</v>
      </c>
      <c r="WA56" s="12"/>
      <c r="WB56" s="15"/>
      <c r="WC56" s="9" t="s">
        <v>578</v>
      </c>
      <c r="WD56" s="22" t="s">
        <v>743</v>
      </c>
      <c r="WF56" s="12"/>
      <c r="WG56" s="15"/>
      <c r="WH56" s="9" t="s">
        <v>578</v>
      </c>
      <c r="WI56" s="102" t="s">
        <v>323</v>
      </c>
      <c r="WK56" s="12"/>
      <c r="WL56" s="15"/>
      <c r="WM56" s="9" t="s">
        <v>578</v>
      </c>
      <c r="WN56" s="102" t="s">
        <v>682</v>
      </c>
      <c r="WP56" s="12"/>
      <c r="WQ56" s="15"/>
      <c r="WR56" s="9" t="s">
        <v>578</v>
      </c>
      <c r="WS56" s="22" t="s">
        <v>587</v>
      </c>
      <c r="WU56" s="12"/>
      <c r="WV56" s="15"/>
      <c r="WW56" s="9" t="s">
        <v>578</v>
      </c>
      <c r="WX56" s="22" t="s">
        <v>375</v>
      </c>
      <c r="WZ56" s="12"/>
      <c r="XA56" s="15"/>
      <c r="XB56" s="9" t="s">
        <v>578</v>
      </c>
      <c r="XC56" s="102" t="s">
        <v>581</v>
      </c>
      <c r="XE56" s="12"/>
      <c r="XF56" s="15"/>
      <c r="XG56" s="9" t="s">
        <v>578</v>
      </c>
      <c r="XH56" s="102" t="s">
        <v>380</v>
      </c>
      <c r="XJ56" s="12"/>
      <c r="XK56" s="15"/>
      <c r="XL56" s="9" t="s">
        <v>578</v>
      </c>
      <c r="XM56" s="102" t="s">
        <v>402</v>
      </c>
      <c r="XO56" s="12"/>
      <c r="XP56" s="15"/>
      <c r="XQ56" s="9" t="s">
        <v>578</v>
      </c>
      <c r="XR56" s="102" t="s">
        <v>375</v>
      </c>
      <c r="XT56" s="12"/>
      <c r="XU56" s="15"/>
      <c r="XV56" s="9" t="s">
        <v>578</v>
      </c>
      <c r="XW56" s="102" t="s">
        <v>375</v>
      </c>
      <c r="XY56" s="12"/>
      <c r="XZ56" s="15"/>
      <c r="YA56" s="9" t="s">
        <v>578</v>
      </c>
      <c r="YB56" s="102" t="s">
        <v>304</v>
      </c>
      <c r="YD56" s="12"/>
      <c r="YE56" s="15"/>
      <c r="YF56" s="9" t="s">
        <v>578</v>
      </c>
      <c r="YG56" s="102" t="s">
        <v>743</v>
      </c>
      <c r="YI56" s="12"/>
      <c r="YJ56" s="15"/>
      <c r="YK56" s="9" t="s">
        <v>578</v>
      </c>
      <c r="YL56" s="22" t="s">
        <v>402</v>
      </c>
      <c r="YN56" s="12"/>
      <c r="YO56" s="15"/>
      <c r="YP56" s="9" t="s">
        <v>578</v>
      </c>
      <c r="YQ56" s="102" t="s">
        <v>724</v>
      </c>
      <c r="YS56" s="12"/>
      <c r="YT56" s="15"/>
      <c r="YU56" s="9" t="s">
        <v>578</v>
      </c>
      <c r="YV56" s="22" t="s">
        <v>581</v>
      </c>
      <c r="YX56" s="12"/>
      <c r="YY56" s="15"/>
      <c r="YZ56" s="9" t="s">
        <v>578</v>
      </c>
      <c r="ZA56" s="102" t="s">
        <v>373</v>
      </c>
      <c r="ZC56" s="12"/>
      <c r="ZD56" s="15"/>
    </row>
    <row r="57" spans="1:680" s="10" customFormat="1">
      <c r="A57" s="9"/>
      <c r="B57" s="119"/>
      <c r="D57" s="9"/>
      <c r="E57" s="112"/>
      <c r="F57" s="9"/>
      <c r="G57" s="119"/>
      <c r="I57" s="9"/>
      <c r="J57" s="112"/>
      <c r="K57" s="9"/>
      <c r="L57" s="119"/>
      <c r="N57" s="9"/>
      <c r="O57" s="112"/>
      <c r="P57" s="9"/>
      <c r="Q57" s="119"/>
      <c r="S57" s="9"/>
      <c r="T57" s="112"/>
      <c r="U57" s="9"/>
      <c r="V57" s="119"/>
      <c r="X57" s="9"/>
      <c r="Y57" s="112"/>
      <c r="Z57" s="9"/>
      <c r="AA57" s="119"/>
      <c r="AC57" s="9"/>
      <c r="AD57" s="112"/>
      <c r="AE57" s="9"/>
      <c r="AF57" s="119"/>
      <c r="AH57" s="9"/>
      <c r="AI57" s="112"/>
      <c r="AJ57" s="9"/>
      <c r="AK57" s="119"/>
      <c r="AM57" s="9"/>
      <c r="AN57" s="112"/>
      <c r="AO57" s="9"/>
      <c r="AP57" s="119"/>
      <c r="AR57" s="9"/>
      <c r="AS57" s="112"/>
      <c r="AT57" s="9"/>
      <c r="AU57" s="119"/>
      <c r="AW57" s="9"/>
      <c r="AX57" s="112"/>
      <c r="AY57" s="9"/>
      <c r="AZ57" s="119"/>
      <c r="BB57" s="9"/>
      <c r="BC57" s="112"/>
      <c r="BD57" s="9"/>
      <c r="BE57" s="119"/>
      <c r="BG57" s="9"/>
      <c r="BH57" s="112"/>
      <c r="BI57" s="9"/>
      <c r="BJ57" s="119"/>
      <c r="BL57" s="9"/>
      <c r="BM57" s="112"/>
      <c r="BN57" s="9"/>
      <c r="BO57" s="119"/>
      <c r="BQ57" s="9"/>
      <c r="BR57" s="112"/>
      <c r="BS57" s="9"/>
      <c r="BT57" s="119"/>
      <c r="BV57" s="9"/>
      <c r="BW57" s="112"/>
      <c r="BX57" s="9"/>
      <c r="BY57" s="119"/>
      <c r="CA57" s="9"/>
      <c r="CB57" s="112"/>
      <c r="CC57" s="9"/>
      <c r="CD57" s="119"/>
      <c r="CF57" s="9"/>
      <c r="CG57" s="112"/>
      <c r="CH57" s="9"/>
      <c r="CI57" s="119"/>
      <c r="CK57" s="9"/>
      <c r="CL57" s="112"/>
      <c r="CM57" s="9"/>
      <c r="CN57" s="119"/>
      <c r="CP57" s="9"/>
      <c r="CQ57" s="112"/>
      <c r="CR57" s="9"/>
      <c r="CS57" s="119"/>
      <c r="CU57" s="9"/>
      <c r="CV57" s="112"/>
      <c r="CW57" s="9"/>
      <c r="CX57" s="119"/>
      <c r="CZ57" s="9"/>
      <c r="DA57" s="112"/>
      <c r="DB57" s="9"/>
      <c r="DC57" s="119"/>
      <c r="DE57" s="9"/>
      <c r="DF57" s="112"/>
      <c r="DG57" s="9"/>
      <c r="DH57" s="119"/>
      <c r="DJ57" s="9"/>
      <c r="DK57" s="112"/>
      <c r="DL57" s="9"/>
      <c r="DM57" s="119"/>
      <c r="DO57" s="9"/>
      <c r="DP57" s="112"/>
      <c r="DQ57" s="9"/>
      <c r="DR57" s="119"/>
      <c r="DT57" s="9"/>
      <c r="DU57" s="112"/>
      <c r="DV57" s="9"/>
      <c r="DW57" s="119"/>
      <c r="DY57" s="9"/>
      <c r="DZ57" s="112"/>
      <c r="EA57" s="9"/>
      <c r="EB57" s="119"/>
      <c r="ED57" s="9"/>
      <c r="EE57" s="112"/>
      <c r="EF57" s="9"/>
      <c r="EG57" s="119"/>
      <c r="EI57" s="9"/>
      <c r="EJ57" s="112"/>
      <c r="EK57" s="9"/>
      <c r="EL57" s="119"/>
      <c r="EN57" s="9"/>
      <c r="EO57" s="112"/>
      <c r="EP57" s="9"/>
      <c r="EQ57" s="119"/>
      <c r="ES57" s="9"/>
      <c r="ET57" s="112"/>
      <c r="EU57" s="9"/>
      <c r="EV57" s="119"/>
      <c r="EX57" s="9"/>
      <c r="EY57" s="112"/>
      <c r="EZ57" s="9"/>
      <c r="FA57" s="119"/>
      <c r="FC57" s="9"/>
      <c r="FD57" s="112"/>
      <c r="FE57" s="9"/>
      <c r="FF57" s="119"/>
      <c r="FH57" s="9"/>
      <c r="FI57" s="112"/>
      <c r="FJ57" s="9"/>
      <c r="FK57" s="119"/>
      <c r="FM57" s="9"/>
      <c r="FN57" s="112"/>
      <c r="FO57" s="9"/>
      <c r="FP57" s="119"/>
      <c r="FR57" s="9"/>
      <c r="FS57" s="112"/>
      <c r="FT57" s="9"/>
      <c r="FU57" s="119"/>
      <c r="FW57" s="9"/>
      <c r="FX57" s="112"/>
      <c r="FY57" s="9"/>
      <c r="FZ57" s="119"/>
      <c r="GB57" s="9"/>
      <c r="GC57" s="112"/>
      <c r="GD57" s="9"/>
      <c r="GE57" s="119"/>
      <c r="GG57" s="9"/>
      <c r="GH57" s="112"/>
      <c r="GI57" s="9"/>
      <c r="GJ57" s="119"/>
      <c r="GL57" s="9"/>
      <c r="GM57" s="112"/>
      <c r="GN57" s="9"/>
      <c r="GO57" s="119"/>
      <c r="GQ57" s="9"/>
      <c r="GR57" s="112"/>
      <c r="GS57" s="9"/>
      <c r="GT57" s="119"/>
      <c r="GV57" s="9"/>
      <c r="GW57" s="112"/>
      <c r="GX57" s="9"/>
      <c r="GY57" s="119"/>
      <c r="HA57" s="9"/>
      <c r="HB57" s="112"/>
      <c r="HC57" s="9"/>
      <c r="HD57" s="22"/>
      <c r="HF57" s="9"/>
      <c r="HG57" s="112"/>
      <c r="HH57" s="9"/>
      <c r="HI57" s="119"/>
      <c r="HK57" s="9"/>
      <c r="HL57" s="112"/>
      <c r="HM57" s="9"/>
      <c r="HN57" s="119"/>
      <c r="HP57" s="9"/>
      <c r="HQ57" s="112"/>
      <c r="HR57" s="9"/>
      <c r="HS57" s="119"/>
      <c r="HU57" s="9"/>
      <c r="HV57" s="112"/>
      <c r="HW57" s="9"/>
      <c r="HX57" s="119"/>
      <c r="HZ57" s="9"/>
      <c r="IA57" s="112"/>
      <c r="IB57" s="9"/>
      <c r="IC57" s="119"/>
      <c r="IE57" s="9"/>
      <c r="IF57" s="112"/>
      <c r="IG57" s="9"/>
      <c r="IH57" s="119"/>
      <c r="IJ57" s="9"/>
      <c r="IK57" s="112"/>
      <c r="IL57" s="9"/>
      <c r="IM57" s="119"/>
      <c r="IO57" s="9"/>
      <c r="IP57" s="15"/>
      <c r="IQ57" s="9"/>
      <c r="IR57" s="119"/>
      <c r="IT57" s="9"/>
      <c r="IU57" s="15"/>
      <c r="IV57" s="9"/>
      <c r="IW57" s="119"/>
      <c r="IY57" s="9"/>
      <c r="IZ57" s="15"/>
      <c r="JA57" s="9"/>
      <c r="JB57" s="119"/>
      <c r="JD57" s="9"/>
      <c r="JE57" s="15"/>
      <c r="JF57" s="9"/>
      <c r="JG57" s="119"/>
      <c r="JI57" s="9"/>
      <c r="JJ57" s="15"/>
      <c r="JK57" s="9"/>
      <c r="JL57" s="119"/>
      <c r="JN57" s="9"/>
      <c r="JO57" s="15"/>
      <c r="JP57" s="9"/>
      <c r="JQ57" s="119"/>
      <c r="JS57" s="9"/>
      <c r="JT57" s="15"/>
      <c r="JU57" s="9"/>
      <c r="JV57" s="119"/>
      <c r="JX57" s="9"/>
      <c r="JY57" s="15"/>
      <c r="JZ57" s="9"/>
      <c r="KA57" s="119"/>
      <c r="KC57" s="9"/>
      <c r="KD57" s="15"/>
      <c r="KE57" s="9"/>
      <c r="KF57" s="119"/>
      <c r="KG57" s="9"/>
      <c r="KH57" s="9"/>
      <c r="KI57" s="15"/>
      <c r="KJ57" s="9"/>
      <c r="KK57" s="119"/>
      <c r="KM57" s="9"/>
      <c r="KN57" s="15"/>
      <c r="KO57" s="9"/>
      <c r="KP57" s="22"/>
      <c r="KR57" s="9"/>
      <c r="KS57" s="15"/>
      <c r="KT57" s="9"/>
      <c r="KU57" s="119"/>
      <c r="KW57" s="9"/>
      <c r="KX57" s="15"/>
      <c r="KY57" s="9"/>
      <c r="KZ57" s="119"/>
      <c r="LB57" s="9"/>
      <c r="LC57" s="15"/>
      <c r="LD57" s="9"/>
      <c r="LE57" s="119"/>
      <c r="LG57" s="9"/>
      <c r="LH57" s="15"/>
      <c r="LI57" s="9"/>
      <c r="LJ57" s="119"/>
      <c r="LL57" s="9"/>
      <c r="LM57" s="15"/>
      <c r="LN57" s="9"/>
      <c r="LO57" s="119"/>
      <c r="LQ57" s="9"/>
      <c r="LR57" s="15"/>
      <c r="LS57" s="9"/>
      <c r="LT57" s="119"/>
      <c r="LV57" s="9"/>
      <c r="LW57" s="15"/>
      <c r="LX57" s="9"/>
      <c r="LY57" s="119"/>
      <c r="MA57" s="9"/>
      <c r="MB57" s="15"/>
      <c r="MC57" s="9"/>
      <c r="MD57" s="119"/>
      <c r="MF57" s="9"/>
      <c r="MG57" s="15"/>
      <c r="MH57" s="9"/>
      <c r="MI57" s="119"/>
      <c r="MK57" s="9"/>
      <c r="ML57" s="15"/>
      <c r="MM57" s="9"/>
      <c r="MN57" s="120"/>
      <c r="MP57" s="9"/>
      <c r="MQ57" s="15"/>
      <c r="MR57" s="9"/>
      <c r="MS57" s="119"/>
      <c r="MU57" s="9"/>
      <c r="MV57" s="15"/>
      <c r="MW57" s="9"/>
      <c r="MX57" s="119"/>
      <c r="MZ57" s="9"/>
      <c r="NA57" s="15"/>
      <c r="NB57" s="9"/>
      <c r="NC57" s="119"/>
      <c r="NE57" s="9"/>
      <c r="NF57" s="15"/>
      <c r="NG57" s="9"/>
      <c r="NH57" s="119"/>
      <c r="NJ57" s="9"/>
      <c r="NK57" s="15"/>
      <c r="NL57" s="9"/>
      <c r="NM57" s="119"/>
      <c r="NO57" s="9"/>
      <c r="NP57" s="15"/>
      <c r="NQ57" s="9"/>
      <c r="NR57" s="119"/>
      <c r="NT57" s="9"/>
      <c r="NU57" s="15"/>
      <c r="NV57" s="9"/>
      <c r="NW57" s="119"/>
      <c r="NY57" s="9"/>
      <c r="NZ57" s="15"/>
      <c r="OA57" s="9"/>
      <c r="OB57" s="119"/>
      <c r="OD57" s="9"/>
      <c r="OE57" s="15"/>
      <c r="OF57" s="9"/>
      <c r="OG57" s="119"/>
      <c r="OI57" s="9"/>
      <c r="OJ57" s="15"/>
      <c r="OK57" s="9"/>
      <c r="OL57" s="119"/>
      <c r="ON57" s="9"/>
      <c r="OO57" s="15"/>
      <c r="OP57" s="9"/>
      <c r="OQ57" s="119"/>
      <c r="OS57" s="9"/>
      <c r="OT57" s="15"/>
      <c r="OU57" s="9"/>
      <c r="OV57" s="119"/>
      <c r="OX57" s="9"/>
      <c r="OY57" s="15"/>
      <c r="OZ57" s="9"/>
      <c r="PA57" s="22"/>
      <c r="PC57" s="9"/>
      <c r="PD57" s="15"/>
      <c r="PE57" s="9"/>
      <c r="PF57" s="119"/>
      <c r="PH57" s="9"/>
      <c r="PI57" s="15"/>
      <c r="PJ57" s="9"/>
      <c r="PK57" s="22"/>
      <c r="PM57" s="9"/>
      <c r="PN57" s="15"/>
      <c r="PO57" s="9"/>
      <c r="PP57" s="119"/>
      <c r="PR57" s="9"/>
      <c r="PS57" s="15"/>
      <c r="PT57" s="9"/>
      <c r="PU57" s="119"/>
      <c r="PW57" s="9"/>
      <c r="PX57" s="15"/>
      <c r="PY57" s="9"/>
      <c r="PZ57" s="119"/>
      <c r="QB57" s="9"/>
      <c r="QC57" s="15"/>
      <c r="QD57" s="9"/>
      <c r="QE57" s="119"/>
      <c r="QG57" s="9"/>
      <c r="QH57" s="15"/>
      <c r="QI57" s="9"/>
      <c r="QJ57" s="119"/>
      <c r="QL57" s="9"/>
      <c r="QM57" s="15"/>
      <c r="QN57" s="9"/>
      <c r="QO57" s="119"/>
      <c r="QQ57" s="9"/>
      <c r="QR57" s="15"/>
      <c r="QS57" s="9"/>
      <c r="QT57" s="121"/>
      <c r="QV57" s="9"/>
      <c r="QW57" s="15"/>
      <c r="QX57" s="9"/>
      <c r="QY57" s="119"/>
      <c r="RA57" s="9"/>
      <c r="RB57" s="15"/>
      <c r="RC57" s="9"/>
      <c r="RD57" s="119"/>
      <c r="RF57" s="9"/>
      <c r="RG57" s="15"/>
      <c r="RH57" s="9"/>
      <c r="RI57" s="119"/>
      <c r="RK57" s="9"/>
      <c r="RL57" s="15"/>
      <c r="RM57" s="9"/>
      <c r="RN57" s="22"/>
      <c r="RP57" s="9"/>
      <c r="RQ57" s="15"/>
      <c r="RR57" s="9"/>
      <c r="RS57" s="119"/>
      <c r="RU57" s="9"/>
      <c r="RV57" s="15"/>
      <c r="RW57" s="9"/>
      <c r="RX57" s="119"/>
      <c r="RZ57" s="9"/>
      <c r="SA57" s="15"/>
      <c r="SB57" s="9"/>
      <c r="SC57" s="119"/>
      <c r="SE57" s="9"/>
      <c r="SF57" s="15"/>
      <c r="SG57" s="9"/>
      <c r="SH57" s="119"/>
      <c r="SJ57" s="9"/>
      <c r="SK57" s="15"/>
      <c r="SL57" s="9"/>
      <c r="SM57" s="119"/>
      <c r="SO57" s="9"/>
      <c r="SP57" s="15"/>
      <c r="SQ57" s="9"/>
      <c r="SR57" s="119"/>
      <c r="ST57" s="9"/>
      <c r="SU57" s="15"/>
      <c r="SV57" s="9"/>
      <c r="SW57" s="119"/>
      <c r="SY57" s="9"/>
      <c r="SZ57" s="15"/>
      <c r="TA57" s="9"/>
      <c r="TB57" s="119"/>
      <c r="TD57" s="9"/>
      <c r="TE57" s="15"/>
      <c r="TF57" s="9"/>
      <c r="TG57" s="119"/>
      <c r="TI57" s="9"/>
      <c r="TJ57" s="15"/>
      <c r="TK57" s="9"/>
      <c r="TL57" s="119"/>
      <c r="TN57" s="9"/>
      <c r="TO57" s="15"/>
      <c r="TP57" s="9"/>
      <c r="TQ57" s="119"/>
      <c r="TS57" s="9"/>
      <c r="TT57" s="15"/>
      <c r="TU57" s="9"/>
      <c r="TV57" s="119"/>
      <c r="TX57" s="9"/>
      <c r="TY57" s="15"/>
      <c r="TZ57" s="9"/>
      <c r="UA57" s="119"/>
      <c r="UC57" s="9"/>
      <c r="UD57" s="15"/>
      <c r="UE57" s="9"/>
      <c r="UF57" s="119"/>
      <c r="UH57" s="9"/>
      <c r="UI57" s="15"/>
      <c r="UJ57" s="9"/>
      <c r="UK57" s="119"/>
      <c r="UM57" s="9"/>
      <c r="UN57" s="15"/>
      <c r="UO57" s="9"/>
      <c r="UP57" s="119"/>
      <c r="UR57" s="9"/>
      <c r="US57" s="15"/>
      <c r="UT57" s="9"/>
      <c r="UU57" s="119"/>
      <c r="UW57" s="9"/>
      <c r="UX57" s="15"/>
      <c r="UY57" s="9"/>
      <c r="UZ57" s="119"/>
      <c r="VB57" s="9"/>
      <c r="VC57" s="15"/>
      <c r="VD57" s="9"/>
      <c r="VE57" s="119"/>
      <c r="VG57" s="9"/>
      <c r="VH57" s="15"/>
      <c r="VI57" s="9"/>
      <c r="VJ57" s="119"/>
      <c r="VL57" s="9"/>
      <c r="VM57" s="15"/>
      <c r="VN57" s="9"/>
      <c r="VO57" s="119"/>
      <c r="VQ57" s="9"/>
      <c r="VR57" s="15"/>
      <c r="VS57" s="9"/>
      <c r="VT57" s="119"/>
      <c r="VV57" s="9"/>
      <c r="VW57" s="15"/>
      <c r="VX57" s="9"/>
      <c r="VY57" s="119"/>
      <c r="WA57" s="9"/>
      <c r="WB57" s="15"/>
      <c r="WC57" s="9"/>
      <c r="WD57" s="22"/>
      <c r="WF57" s="9"/>
      <c r="WG57" s="15"/>
      <c r="WH57" s="9"/>
      <c r="WI57" s="119"/>
      <c r="WK57" s="9"/>
      <c r="WL57" s="15"/>
      <c r="WM57" s="9"/>
      <c r="WN57" s="119"/>
      <c r="WP57" s="9"/>
      <c r="WQ57" s="15"/>
      <c r="WR57" s="9"/>
      <c r="WS57" s="22"/>
      <c r="WU57" s="9"/>
      <c r="WV57" s="15"/>
      <c r="WW57" s="9"/>
      <c r="WX57" s="22"/>
      <c r="WZ57" s="9"/>
      <c r="XA57" s="15"/>
      <c r="XB57" s="9"/>
      <c r="XC57" s="119"/>
      <c r="XE57" s="9"/>
      <c r="XF57" s="15"/>
      <c r="XG57" s="9"/>
      <c r="XH57" s="119"/>
      <c r="XJ57" s="9"/>
      <c r="XK57" s="15"/>
      <c r="XL57" s="9"/>
      <c r="XM57" s="119"/>
      <c r="XO57" s="9"/>
      <c r="XP57" s="15"/>
      <c r="XQ57" s="9"/>
      <c r="XR57" s="119"/>
      <c r="XT57" s="9"/>
      <c r="XU57" s="15"/>
      <c r="XV57" s="9"/>
      <c r="XW57" s="119"/>
      <c r="XY57" s="9"/>
      <c r="XZ57" s="15"/>
      <c r="YA57" s="9"/>
      <c r="YB57" s="119"/>
      <c r="YD57" s="9"/>
      <c r="YE57" s="15"/>
      <c r="YF57" s="9"/>
      <c r="YG57" s="119"/>
      <c r="YI57" s="9"/>
      <c r="YJ57" s="15"/>
      <c r="YK57" s="9"/>
      <c r="YL57" s="22"/>
      <c r="YN57" s="9"/>
      <c r="YO57" s="15"/>
      <c r="YP57" s="9"/>
      <c r="YQ57" s="119"/>
      <c r="YS57" s="9"/>
      <c r="YT57" s="15"/>
      <c r="YU57" s="9"/>
      <c r="YV57" s="22"/>
      <c r="YX57" s="9"/>
      <c r="YY57" s="15"/>
      <c r="YZ57" s="9"/>
      <c r="ZA57" s="119"/>
      <c r="ZC57" s="9"/>
      <c r="ZD57" s="15"/>
    </row>
    <row r="58" spans="1:680" s="10" customFormat="1">
      <c r="A58" s="9" t="s">
        <v>580</v>
      </c>
      <c r="B58" s="111" t="s">
        <v>328</v>
      </c>
      <c r="D58" s="11">
        <f>IF(C58="Kopman",2,1)</f>
        <v>1</v>
      </c>
      <c r="E58" s="112"/>
      <c r="F58" s="9" t="s">
        <v>580</v>
      </c>
      <c r="G58" s="102" t="s">
        <v>338</v>
      </c>
      <c r="I58" s="11">
        <f>IF(H58="Kopman",2,1)</f>
        <v>1</v>
      </c>
      <c r="J58" s="112"/>
      <c r="K58" s="9" t="s">
        <v>580</v>
      </c>
      <c r="L58" s="102" t="s">
        <v>328</v>
      </c>
      <c r="N58" s="11">
        <f>IF(M58="Kopman",2,1)</f>
        <v>1</v>
      </c>
      <c r="O58" s="112"/>
      <c r="P58" s="9" t="s">
        <v>580</v>
      </c>
      <c r="Q58" s="102" t="s">
        <v>338</v>
      </c>
      <c r="S58" s="11">
        <f>IF(R58="Kopman",2,1)</f>
        <v>1</v>
      </c>
      <c r="T58" s="112"/>
      <c r="U58" s="9" t="s">
        <v>580</v>
      </c>
      <c r="V58" s="102" t="s">
        <v>316</v>
      </c>
      <c r="X58" s="11">
        <f>IF(W58="Kopman",2,1)</f>
        <v>1</v>
      </c>
      <c r="Y58" s="112"/>
      <c r="Z58" s="9" t="s">
        <v>580</v>
      </c>
      <c r="AA58" s="102" t="s">
        <v>316</v>
      </c>
      <c r="AC58" s="11">
        <f>IF(AB58="Kopman",2,1)</f>
        <v>1</v>
      </c>
      <c r="AD58" s="112"/>
      <c r="AE58" s="9" t="s">
        <v>580</v>
      </c>
      <c r="AF58" s="102" t="s">
        <v>338</v>
      </c>
      <c r="AH58" s="11">
        <f>IF(AG58="Kopman",2,1)</f>
        <v>1</v>
      </c>
      <c r="AI58" s="112"/>
      <c r="AJ58" s="9" t="s">
        <v>580</v>
      </c>
      <c r="AK58" s="102" t="s">
        <v>338</v>
      </c>
      <c r="AM58" s="11">
        <f>IF(AL58="Kopman",2,1)</f>
        <v>1</v>
      </c>
      <c r="AN58" s="112"/>
      <c r="AO58" s="9" t="s">
        <v>580</v>
      </c>
      <c r="AP58" s="102" t="s">
        <v>338</v>
      </c>
      <c r="AR58" s="11">
        <f>IF(AQ58="Kopman",2,1)</f>
        <v>1</v>
      </c>
      <c r="AS58" s="112"/>
      <c r="AT58" s="9" t="s">
        <v>580</v>
      </c>
      <c r="AU58" s="102" t="s">
        <v>338</v>
      </c>
      <c r="AW58" s="11">
        <f>IF(AV58="Kopman",2,1)</f>
        <v>1</v>
      </c>
      <c r="AX58" s="112"/>
      <c r="AY58" s="9" t="s">
        <v>580</v>
      </c>
      <c r="AZ58" s="102" t="s">
        <v>1189</v>
      </c>
      <c r="BB58" s="11">
        <f>IF(BA58="Kopman",2,1)</f>
        <v>1</v>
      </c>
      <c r="BC58" s="112"/>
      <c r="BD58" s="9" t="s">
        <v>580</v>
      </c>
      <c r="BE58" s="102" t="s">
        <v>338</v>
      </c>
      <c r="BG58" s="11">
        <f>IF(BF58="Kopman",2,1)</f>
        <v>1</v>
      </c>
      <c r="BH58" s="112"/>
      <c r="BI58" s="9" t="s">
        <v>580</v>
      </c>
      <c r="BJ58" s="113" t="s">
        <v>338</v>
      </c>
      <c r="BL58" s="11">
        <f>IF(BK58="Kopman",2,1)</f>
        <v>1</v>
      </c>
      <c r="BM58" s="112"/>
      <c r="BN58" s="9" t="s">
        <v>580</v>
      </c>
      <c r="BO58" s="102" t="s">
        <v>316</v>
      </c>
      <c r="BQ58" s="11">
        <f>IF(BP58="Kopman",2,1)</f>
        <v>1</v>
      </c>
      <c r="BR58" s="112"/>
      <c r="BS58" s="9" t="s">
        <v>580</v>
      </c>
      <c r="BT58" s="102" t="s">
        <v>338</v>
      </c>
      <c r="BV58" s="11">
        <f>IF(BU58="Kopman",2,1)</f>
        <v>1</v>
      </c>
      <c r="BW58" s="112"/>
      <c r="BX58" s="9" t="s">
        <v>580</v>
      </c>
      <c r="BY58" s="102" t="s">
        <v>316</v>
      </c>
      <c r="CA58" s="11">
        <f>IF(BZ58="Kopman",2,1)</f>
        <v>1</v>
      </c>
      <c r="CB58" s="112"/>
      <c r="CC58" s="9" t="s">
        <v>580</v>
      </c>
      <c r="CD58" s="102" t="s">
        <v>338</v>
      </c>
      <c r="CF58" s="11">
        <f>IF(CE58="Kopman",2,1)</f>
        <v>1</v>
      </c>
      <c r="CG58" s="112"/>
      <c r="CH58" s="9" t="s">
        <v>580</v>
      </c>
      <c r="CI58" s="102" t="s">
        <v>338</v>
      </c>
      <c r="CK58" s="11">
        <f>IF(CJ58="Kopman",2,1)</f>
        <v>1</v>
      </c>
      <c r="CL58" s="112"/>
      <c r="CM58" s="9" t="s">
        <v>580</v>
      </c>
      <c r="CN58" s="102" t="s">
        <v>338</v>
      </c>
      <c r="CP58" s="11">
        <f>IF(CO58="Kopman",2,1)</f>
        <v>1</v>
      </c>
      <c r="CQ58" s="112"/>
      <c r="CR58" s="9" t="s">
        <v>580</v>
      </c>
      <c r="CS58" s="102" t="s">
        <v>338</v>
      </c>
      <c r="CU58" s="11">
        <f>IF(CT58="Kopman",2,1)</f>
        <v>1</v>
      </c>
      <c r="CV58" s="112"/>
      <c r="CW58" s="9" t="s">
        <v>580</v>
      </c>
      <c r="CX58" s="102" t="s">
        <v>316</v>
      </c>
      <c r="CZ58" s="11">
        <f>IF(CY58="Kopman",2,1)</f>
        <v>1</v>
      </c>
      <c r="DA58" s="112"/>
      <c r="DB58" s="9" t="s">
        <v>580</v>
      </c>
      <c r="DC58" s="102" t="s">
        <v>1189</v>
      </c>
      <c r="DE58" s="11">
        <f>IF(DD58="Kopman",2,1)</f>
        <v>1</v>
      </c>
      <c r="DF58" s="112"/>
      <c r="DG58" s="9" t="s">
        <v>580</v>
      </c>
      <c r="DH58" s="102" t="s">
        <v>338</v>
      </c>
      <c r="DJ58" s="11">
        <f>IF(DI58="Kopman",2,1)</f>
        <v>1</v>
      </c>
      <c r="DK58" s="112"/>
      <c r="DL58" s="9" t="s">
        <v>580</v>
      </c>
      <c r="DM58" s="102" t="s">
        <v>338</v>
      </c>
      <c r="DO58" s="11">
        <f>IF(DN58="Kopman",2,1)</f>
        <v>1</v>
      </c>
      <c r="DP58" s="112"/>
      <c r="DQ58" s="9" t="s">
        <v>580</v>
      </c>
      <c r="DR58" s="102" t="s">
        <v>684</v>
      </c>
      <c r="DT58" s="11">
        <f>IF(DS58="Kopman",2,1)</f>
        <v>1</v>
      </c>
      <c r="DU58" s="112"/>
      <c r="DV58" s="9" t="s">
        <v>580</v>
      </c>
      <c r="DW58" s="113" t="s">
        <v>338</v>
      </c>
      <c r="DY58" s="11">
        <f>IF(DX58="Kopman",2,1)</f>
        <v>1</v>
      </c>
      <c r="DZ58" s="112"/>
      <c r="EA58" s="9" t="s">
        <v>580</v>
      </c>
      <c r="EB58" s="102" t="s">
        <v>316</v>
      </c>
      <c r="ED58" s="11">
        <f>IF(EC58="Kopman",2,1)</f>
        <v>1</v>
      </c>
      <c r="EE58" s="112"/>
      <c r="EF58" s="9" t="s">
        <v>580</v>
      </c>
      <c r="EG58" s="102" t="s">
        <v>338</v>
      </c>
      <c r="EI58" s="11">
        <f>IF(EH58="Kopman",2,1)</f>
        <v>1</v>
      </c>
      <c r="EJ58" s="112"/>
      <c r="EK58" s="9" t="s">
        <v>580</v>
      </c>
      <c r="EL58" s="102" t="s">
        <v>601</v>
      </c>
      <c r="EN58" s="11">
        <f>IF(EM58="Kopman",2,1)</f>
        <v>1</v>
      </c>
      <c r="EO58" s="112"/>
      <c r="EP58" s="9" t="s">
        <v>580</v>
      </c>
      <c r="EQ58" s="102" t="s">
        <v>1194</v>
      </c>
      <c r="ES58" s="11">
        <f>IF(ER58="Kopman",2,1)</f>
        <v>1</v>
      </c>
      <c r="ET58" s="112"/>
      <c r="EU58" s="9" t="s">
        <v>580</v>
      </c>
      <c r="EV58" s="102" t="s">
        <v>338</v>
      </c>
      <c r="EX58" s="11">
        <f>IF(EW58="Kopman",2,1)</f>
        <v>1</v>
      </c>
      <c r="EY58" s="112"/>
      <c r="EZ58" s="9" t="s">
        <v>580</v>
      </c>
      <c r="FA58" s="102" t="s">
        <v>338</v>
      </c>
      <c r="FC58" s="11">
        <f>IF(FB58="Kopman",2,1)</f>
        <v>1</v>
      </c>
      <c r="FD58" s="112"/>
      <c r="FE58" s="9" t="s">
        <v>580</v>
      </c>
      <c r="FF58" s="102" t="s">
        <v>338</v>
      </c>
      <c r="FH58" s="11">
        <f>IF(FG58="Kopman",2,1)</f>
        <v>1</v>
      </c>
      <c r="FI58" s="112"/>
      <c r="FJ58" s="9" t="s">
        <v>580</v>
      </c>
      <c r="FK58" s="102" t="s">
        <v>338</v>
      </c>
      <c r="FM58" s="11">
        <f>IF(FL58="Kopman",2,1)</f>
        <v>1</v>
      </c>
      <c r="FN58" s="112"/>
      <c r="FO58" s="9" t="s">
        <v>580</v>
      </c>
      <c r="FP58" s="102" t="s">
        <v>401</v>
      </c>
      <c r="FR58" s="11">
        <f>IF(FQ58="Kopman",2,1)</f>
        <v>1</v>
      </c>
      <c r="FS58" s="112"/>
      <c r="FT58" s="9" t="s">
        <v>580</v>
      </c>
      <c r="FU58" s="102" t="s">
        <v>1182</v>
      </c>
      <c r="FW58" s="11">
        <f>IF(FV58="Kopman",2,1)</f>
        <v>1</v>
      </c>
      <c r="FX58" s="112"/>
      <c r="FY58" s="9" t="s">
        <v>580</v>
      </c>
      <c r="FZ58" s="102" t="s">
        <v>338</v>
      </c>
      <c r="GB58" s="11">
        <f>IF(GA58="Kopman",2,1)</f>
        <v>1</v>
      </c>
      <c r="GC58" s="112"/>
      <c r="GD58" s="9" t="s">
        <v>580</v>
      </c>
      <c r="GE58" s="102" t="s">
        <v>734</v>
      </c>
      <c r="GG58" s="11">
        <f>IF(GF58="Kopman",2,1)</f>
        <v>1</v>
      </c>
      <c r="GH58" s="112"/>
      <c r="GI58" s="9" t="s">
        <v>580</v>
      </c>
      <c r="GJ58" s="102" t="s">
        <v>501</v>
      </c>
      <c r="GL58" s="11">
        <f>IF(GK58="Kopman",2,1)</f>
        <v>1</v>
      </c>
      <c r="GM58" s="112"/>
      <c r="GN58" s="9" t="s">
        <v>580</v>
      </c>
      <c r="GO58" s="102" t="s">
        <v>338</v>
      </c>
      <c r="GQ58" s="11">
        <f>IF(GP58="Kopman",2,1)</f>
        <v>1</v>
      </c>
      <c r="GR58" s="112"/>
      <c r="GS58" s="9" t="s">
        <v>580</v>
      </c>
      <c r="GT58" s="102" t="s">
        <v>387</v>
      </c>
      <c r="GV58" s="11">
        <f>IF(GU58="Kopman",2,1)</f>
        <v>1</v>
      </c>
      <c r="GW58" s="112"/>
      <c r="GX58" s="9" t="s">
        <v>580</v>
      </c>
      <c r="GY58" s="102" t="s">
        <v>619</v>
      </c>
      <c r="HA58" s="11">
        <f>IF(GZ58="Kopman",2,1)</f>
        <v>1</v>
      </c>
      <c r="HB58" s="112"/>
      <c r="HC58" s="9" t="s">
        <v>580</v>
      </c>
      <c r="HD58" s="22" t="s">
        <v>338</v>
      </c>
      <c r="HF58" s="11">
        <f>IF(HE58="Kopman",2,1)</f>
        <v>1</v>
      </c>
      <c r="HG58" s="112"/>
      <c r="HH58" s="9" t="s">
        <v>580</v>
      </c>
      <c r="HI58" s="102" t="s">
        <v>1185</v>
      </c>
      <c r="HK58" s="11">
        <f>IF(HJ58="Kopman",2,1)</f>
        <v>1</v>
      </c>
      <c r="HL58" s="112"/>
      <c r="HM58" s="9" t="s">
        <v>580</v>
      </c>
      <c r="HN58" s="102" t="s">
        <v>721</v>
      </c>
      <c r="HP58" s="11">
        <f>IF(HO58="Kopman",2,1)</f>
        <v>1</v>
      </c>
      <c r="HQ58" s="112"/>
      <c r="HR58" s="9" t="s">
        <v>580</v>
      </c>
      <c r="HS58" s="116" t="s">
        <v>316</v>
      </c>
      <c r="HU58" s="11">
        <f>IF(HT58="Kopman",2,1)</f>
        <v>1</v>
      </c>
      <c r="HV58" s="112"/>
      <c r="HW58" s="9" t="s">
        <v>580</v>
      </c>
      <c r="HX58" s="102" t="s">
        <v>338</v>
      </c>
      <c r="HZ58" s="11">
        <f>IF(HY58="Kopman",2,1)</f>
        <v>1</v>
      </c>
      <c r="IA58" s="112"/>
      <c r="IB58" s="9" t="s">
        <v>580</v>
      </c>
      <c r="IC58" s="102" t="s">
        <v>579</v>
      </c>
      <c r="IE58" s="11">
        <f>IF(ID58="Kopman",2,1)</f>
        <v>1</v>
      </c>
      <c r="IF58" s="112"/>
      <c r="IG58" s="9" t="s">
        <v>580</v>
      </c>
      <c r="IH58" s="102" t="s">
        <v>684</v>
      </c>
      <c r="IJ58" s="11">
        <f>IF(II58="Kopman",2,1)</f>
        <v>1</v>
      </c>
      <c r="IK58" s="112"/>
      <c r="IL58" s="9" t="s">
        <v>580</v>
      </c>
      <c r="IM58" s="102" t="s">
        <v>564</v>
      </c>
      <c r="IO58" s="11">
        <f>IF(IN58="Kopman",2,1)</f>
        <v>1</v>
      </c>
      <c r="IP58" s="15"/>
      <c r="IQ58" s="9" t="s">
        <v>580</v>
      </c>
      <c r="IR58" s="102" t="s">
        <v>595</v>
      </c>
      <c r="IT58" s="11">
        <f>IF(IS58="Kopman",2,1)</f>
        <v>1</v>
      </c>
      <c r="IU58" s="15"/>
      <c r="IV58" s="9" t="s">
        <v>580</v>
      </c>
      <c r="IW58" s="102" t="s">
        <v>338</v>
      </c>
      <c r="IY58" s="11">
        <f>IF(IX58="Kopman",2,1)</f>
        <v>1</v>
      </c>
      <c r="IZ58" s="15"/>
      <c r="JA58" s="9" t="s">
        <v>580</v>
      </c>
      <c r="JB58" s="102" t="s">
        <v>468</v>
      </c>
      <c r="JD58" s="11">
        <f>IF(JC58="Kopman",2,1)</f>
        <v>1</v>
      </c>
      <c r="JE58" s="15"/>
      <c r="JF58" s="9" t="s">
        <v>580</v>
      </c>
      <c r="JG58" s="102" t="s">
        <v>387</v>
      </c>
      <c r="JI58" s="11">
        <f>IF(JH58="Kopman",2,1)</f>
        <v>1</v>
      </c>
      <c r="JJ58" s="15"/>
      <c r="JK58" s="9" t="s">
        <v>580</v>
      </c>
      <c r="JL58" s="102" t="s">
        <v>468</v>
      </c>
      <c r="JN58" s="11">
        <f>IF(JM58="Kopman",2,1)</f>
        <v>1</v>
      </c>
      <c r="JO58" s="15"/>
      <c r="JP58" s="9" t="s">
        <v>580</v>
      </c>
      <c r="JQ58" s="113" t="s">
        <v>328</v>
      </c>
      <c r="JS58" s="11">
        <f>IF(JR58="Kopman",2,1)</f>
        <v>1</v>
      </c>
      <c r="JT58" s="15"/>
      <c r="JU58" s="9" t="s">
        <v>580</v>
      </c>
      <c r="JV58" s="102" t="s">
        <v>1273</v>
      </c>
      <c r="JX58" s="11">
        <f>IF(JW58="Kopman",2,1)</f>
        <v>1</v>
      </c>
      <c r="JY58" s="15"/>
      <c r="JZ58" s="9" t="s">
        <v>580</v>
      </c>
      <c r="KA58" s="102" t="s">
        <v>338</v>
      </c>
      <c r="KC58" s="11">
        <f>IF(KB58="Kopman",2,1)</f>
        <v>1</v>
      </c>
      <c r="KD58" s="15"/>
      <c r="KE58" s="9" t="s">
        <v>580</v>
      </c>
      <c r="KF58" s="102" t="s">
        <v>316</v>
      </c>
      <c r="KG58" s="12"/>
      <c r="KH58" s="11">
        <f>IF(KG58="Kopman",2,1)</f>
        <v>1</v>
      </c>
      <c r="KI58" s="15"/>
      <c r="KJ58" s="9" t="s">
        <v>580</v>
      </c>
      <c r="KK58" s="102" t="s">
        <v>684</v>
      </c>
      <c r="KM58" s="11">
        <f>IF(KL58="Kopman",2,1)</f>
        <v>1</v>
      </c>
      <c r="KN58" s="15"/>
      <c r="KO58" s="9" t="s">
        <v>580</v>
      </c>
      <c r="KP58" s="22" t="s">
        <v>1182</v>
      </c>
      <c r="KR58" s="11">
        <f>IF(KQ58="Kopman",2,1)</f>
        <v>1</v>
      </c>
      <c r="KS58" s="15"/>
      <c r="KT58" s="9" t="s">
        <v>580</v>
      </c>
      <c r="KU58" s="102" t="s">
        <v>625</v>
      </c>
      <c r="KW58" s="11">
        <f>IF(KV58="Kopman",2,1)</f>
        <v>1</v>
      </c>
      <c r="KX58" s="15"/>
      <c r="KY58" s="9" t="s">
        <v>580</v>
      </c>
      <c r="KZ58" s="102" t="s">
        <v>359</v>
      </c>
      <c r="LB58" s="11">
        <f>IF(LA58="Kopman",2,1)</f>
        <v>1</v>
      </c>
      <c r="LC58" s="15"/>
      <c r="LD58" s="9" t="s">
        <v>580</v>
      </c>
      <c r="LE58" s="102" t="s">
        <v>721</v>
      </c>
      <c r="LG58" s="11">
        <f>IF(LF58="Kopman",2,1)</f>
        <v>1</v>
      </c>
      <c r="LH58" s="15"/>
      <c r="LI58" s="9" t="s">
        <v>580</v>
      </c>
      <c r="LJ58" s="102" t="s">
        <v>571</v>
      </c>
      <c r="LL58" s="11">
        <f>IF(LK58="Kopman",2,1)</f>
        <v>1</v>
      </c>
      <c r="LM58" s="15"/>
      <c r="LN58" s="9" t="s">
        <v>580</v>
      </c>
      <c r="LO58" s="102" t="s">
        <v>468</v>
      </c>
      <c r="LQ58" s="11">
        <f>IF(LP58="Kopman",2,1)</f>
        <v>1</v>
      </c>
      <c r="LR58" s="15"/>
      <c r="LS58" s="9" t="s">
        <v>580</v>
      </c>
      <c r="LT58" s="102" t="s">
        <v>1189</v>
      </c>
      <c r="LV58" s="11">
        <f>IF(LU58="Kopman",2,1)</f>
        <v>1</v>
      </c>
      <c r="LW58" s="15"/>
      <c r="LX58" s="9" t="s">
        <v>580</v>
      </c>
      <c r="LY58" s="102" t="s">
        <v>387</v>
      </c>
      <c r="MA58" s="11">
        <f>IF(LZ58="Kopman",2,1)</f>
        <v>1</v>
      </c>
      <c r="MB58" s="15"/>
      <c r="MC58" s="9" t="s">
        <v>580</v>
      </c>
      <c r="MD58" s="102" t="s">
        <v>1223</v>
      </c>
      <c r="MF58" s="11">
        <f>IF(ME58="Kopman",2,1)</f>
        <v>1</v>
      </c>
      <c r="MG58" s="15"/>
      <c r="MH58" s="9" t="s">
        <v>580</v>
      </c>
      <c r="MI58" s="102" t="s">
        <v>745</v>
      </c>
      <c r="MK58" s="11">
        <f>IF(MJ58="Kopman",2,1)</f>
        <v>1</v>
      </c>
      <c r="ML58" s="15"/>
      <c r="MM58" s="9" t="s">
        <v>580</v>
      </c>
      <c r="MN58" s="114" t="s">
        <v>338</v>
      </c>
      <c r="MP58" s="11">
        <f>IF(MO58="Kopman",2,1)</f>
        <v>1</v>
      </c>
      <c r="MQ58" s="15"/>
      <c r="MR58" s="9" t="s">
        <v>580</v>
      </c>
      <c r="MS58" s="102" t="s">
        <v>658</v>
      </c>
      <c r="MU58" s="11">
        <f>IF(MT58="Kopman",2,1)</f>
        <v>1</v>
      </c>
      <c r="MV58" s="15"/>
      <c r="MW58" s="9" t="s">
        <v>580</v>
      </c>
      <c r="MX58" s="102" t="s">
        <v>401</v>
      </c>
      <c r="MZ58" s="11">
        <f>IF(MY58="Kopman",2,1)</f>
        <v>1</v>
      </c>
      <c r="NA58" s="15"/>
      <c r="NB58" s="9" t="s">
        <v>580</v>
      </c>
      <c r="NC58" s="102" t="s">
        <v>474</v>
      </c>
      <c r="NE58" s="11">
        <f>IF(ND58="Kopman",2,1)</f>
        <v>1</v>
      </c>
      <c r="NF58" s="15"/>
      <c r="NG58" s="9" t="s">
        <v>580</v>
      </c>
      <c r="NH58" s="102" t="s">
        <v>338</v>
      </c>
      <c r="NJ58" s="11">
        <f>IF(NI58="Kopman",2,1)</f>
        <v>1</v>
      </c>
      <c r="NK58" s="15"/>
      <c r="NL58" s="9" t="s">
        <v>580</v>
      </c>
      <c r="NM58" s="102" t="s">
        <v>316</v>
      </c>
      <c r="NO58" s="11">
        <f>IF(NN58="Kopman",2,1)</f>
        <v>1</v>
      </c>
      <c r="NP58" s="15"/>
      <c r="NQ58" s="9" t="s">
        <v>580</v>
      </c>
      <c r="NR58" s="113" t="s">
        <v>338</v>
      </c>
      <c r="NT58" s="11">
        <f>IF(NS58="Kopman",2,1)</f>
        <v>1</v>
      </c>
      <c r="NU58" s="15"/>
      <c r="NV58" s="9" t="s">
        <v>580</v>
      </c>
      <c r="NW58" s="102" t="s">
        <v>359</v>
      </c>
      <c r="NY58" s="11">
        <f>IF(NX58="Kopman",2,1)</f>
        <v>1</v>
      </c>
      <c r="NZ58" s="15"/>
      <c r="OA58" s="9" t="s">
        <v>580</v>
      </c>
      <c r="OB58" s="102" t="s">
        <v>316</v>
      </c>
      <c r="OD58" s="11">
        <f>IF(OC58="Kopman",2,1)</f>
        <v>1</v>
      </c>
      <c r="OE58" s="15"/>
      <c r="OF58" s="9" t="s">
        <v>580</v>
      </c>
      <c r="OG58" s="102" t="s">
        <v>338</v>
      </c>
      <c r="OI58" s="11">
        <f>IF(OH58="Kopman",2,1)</f>
        <v>1</v>
      </c>
      <c r="OJ58" s="15"/>
      <c r="OK58" s="9" t="s">
        <v>580</v>
      </c>
      <c r="OL58" s="102" t="s">
        <v>338</v>
      </c>
      <c r="ON58" s="11">
        <f>IF(OM58="Kopman",2,1)</f>
        <v>1</v>
      </c>
      <c r="OO58" s="15"/>
      <c r="OP58" s="9" t="s">
        <v>580</v>
      </c>
      <c r="OQ58" s="102" t="s">
        <v>721</v>
      </c>
      <c r="OS58" s="11">
        <f>IF(OR58="Kopman",2,1)</f>
        <v>1</v>
      </c>
      <c r="OT58" s="15"/>
      <c r="OU58" s="9" t="s">
        <v>580</v>
      </c>
      <c r="OV58" s="102" t="s">
        <v>338</v>
      </c>
      <c r="OX58" s="11">
        <f>IF(OW58="Kopman",2,1)</f>
        <v>1</v>
      </c>
      <c r="OY58" s="15"/>
      <c r="OZ58" s="9" t="s">
        <v>580</v>
      </c>
      <c r="PA58" s="22" t="s">
        <v>338</v>
      </c>
      <c r="PC58" s="11">
        <f>IF(PB58="Kopman",2,1)</f>
        <v>1</v>
      </c>
      <c r="PD58" s="15"/>
      <c r="PE58" s="9" t="s">
        <v>580</v>
      </c>
      <c r="PF58" s="102" t="s">
        <v>338</v>
      </c>
      <c r="PH58" s="11">
        <f>IF(PG58="Kopman",2,1)</f>
        <v>1</v>
      </c>
      <c r="PI58" s="15"/>
      <c r="PJ58" s="9" t="s">
        <v>580</v>
      </c>
      <c r="PK58" s="22" t="s">
        <v>1223</v>
      </c>
      <c r="PM58" s="11">
        <f>IF(PL58="Kopman",2,1)</f>
        <v>1</v>
      </c>
      <c r="PN58" s="15"/>
      <c r="PO58" s="9" t="s">
        <v>580</v>
      </c>
      <c r="PP58" s="102" t="s">
        <v>338</v>
      </c>
      <c r="PR58" s="11">
        <f>IF(PQ58="Kopman",2,1)</f>
        <v>1</v>
      </c>
      <c r="PS58" s="15"/>
      <c r="PT58" s="9" t="s">
        <v>580</v>
      </c>
      <c r="PU58" s="102" t="s">
        <v>316</v>
      </c>
      <c r="PW58" s="11">
        <f>IF(PV58="Kopman",2,1)</f>
        <v>1</v>
      </c>
      <c r="PX58" s="15"/>
      <c r="PY58" s="9" t="s">
        <v>580</v>
      </c>
      <c r="PZ58" s="102" t="s">
        <v>316</v>
      </c>
      <c r="QB58" s="11">
        <f>IF(QA58="Kopman",2,1)</f>
        <v>1</v>
      </c>
      <c r="QC58" s="15"/>
      <c r="QD58" s="9" t="s">
        <v>580</v>
      </c>
      <c r="QE58" s="102" t="s">
        <v>468</v>
      </c>
      <c r="QG58" s="11">
        <f>IF(QF58="Kopman",2,1)</f>
        <v>1</v>
      </c>
      <c r="QH58" s="15"/>
      <c r="QI58" s="9" t="s">
        <v>580</v>
      </c>
      <c r="QJ58" s="102" t="s">
        <v>338</v>
      </c>
      <c r="QL58" s="11">
        <f>IF(QK58="Kopman",2,1)</f>
        <v>1</v>
      </c>
      <c r="QM58" s="15"/>
      <c r="QN58" s="9" t="s">
        <v>580</v>
      </c>
      <c r="QO58" s="102" t="s">
        <v>338</v>
      </c>
      <c r="QQ58" s="11">
        <f>IF(QP58="Kopman",2,1)</f>
        <v>1</v>
      </c>
      <c r="QR58" s="15"/>
      <c r="QS58" s="9" t="s">
        <v>580</v>
      </c>
      <c r="QT58" s="118" t="s">
        <v>338</v>
      </c>
      <c r="QV58" s="11">
        <f>IF(QU58="Kopman",2,1)</f>
        <v>1</v>
      </c>
      <c r="QW58" s="15"/>
      <c r="QX58" s="9" t="s">
        <v>580</v>
      </c>
      <c r="QY58" s="111" t="s">
        <v>427</v>
      </c>
      <c r="RA58" s="11">
        <f>IF(QZ58="Kopman",2,1)</f>
        <v>1</v>
      </c>
      <c r="RB58" s="15"/>
      <c r="RC58" s="9" t="s">
        <v>580</v>
      </c>
      <c r="RD58" s="102" t="s">
        <v>338</v>
      </c>
      <c r="RF58" s="11">
        <f>IF(RE58="Kopman",2,1)</f>
        <v>1</v>
      </c>
      <c r="RG58" s="15"/>
      <c r="RH58" s="9" t="s">
        <v>580</v>
      </c>
      <c r="RI58" s="102" t="s">
        <v>316</v>
      </c>
      <c r="RK58" s="11">
        <f>IF(RJ58="Kopman",2,1)</f>
        <v>1</v>
      </c>
      <c r="RL58" s="15"/>
      <c r="RM58" s="9" t="s">
        <v>580</v>
      </c>
      <c r="RN58" s="22" t="s">
        <v>316</v>
      </c>
      <c r="RP58" s="11">
        <f>IF(RO58="Kopman",2,1)</f>
        <v>1</v>
      </c>
      <c r="RQ58" s="15"/>
      <c r="RR58" s="9" t="s">
        <v>580</v>
      </c>
      <c r="RS58" s="102" t="s">
        <v>338</v>
      </c>
      <c r="RU58" s="11">
        <f>IF(RT58="Kopman",2,1)</f>
        <v>1</v>
      </c>
      <c r="RV58" s="15"/>
      <c r="RW58" s="9" t="s">
        <v>580</v>
      </c>
      <c r="RX58" s="102" t="s">
        <v>316</v>
      </c>
      <c r="RZ58" s="11">
        <f>IF(RY58="Kopman",2,1)</f>
        <v>1</v>
      </c>
      <c r="SA58" s="15"/>
      <c r="SB58" s="9" t="s">
        <v>580</v>
      </c>
      <c r="SC58" s="117" t="s">
        <v>316</v>
      </c>
      <c r="SE58" s="11">
        <f>IF(SD58="Kopman",2,1)</f>
        <v>1</v>
      </c>
      <c r="SF58" s="15"/>
      <c r="SG58" s="9" t="s">
        <v>580</v>
      </c>
      <c r="SH58" s="102" t="s">
        <v>338</v>
      </c>
      <c r="SJ58" s="11">
        <f>IF(SI58="Kopman",2,1)</f>
        <v>1</v>
      </c>
      <c r="SK58" s="15"/>
      <c r="SL58" s="9" t="s">
        <v>580</v>
      </c>
      <c r="SM58" s="113" t="s">
        <v>1275</v>
      </c>
      <c r="SO58" s="11">
        <f>IF(SN58="Kopman",2,1)</f>
        <v>1</v>
      </c>
      <c r="SP58" s="15"/>
      <c r="SQ58" s="9" t="s">
        <v>580</v>
      </c>
      <c r="SR58" s="102" t="s">
        <v>1237</v>
      </c>
      <c r="ST58" s="11">
        <f>IF(SS58="Kopman",2,1)</f>
        <v>1</v>
      </c>
      <c r="SU58" s="15"/>
      <c r="SV58" s="9" t="s">
        <v>580</v>
      </c>
      <c r="SW58" s="102" t="s">
        <v>338</v>
      </c>
      <c r="SY58" s="11">
        <f>IF(SX58="Kopman",2,1)</f>
        <v>1</v>
      </c>
      <c r="SZ58" s="15"/>
      <c r="TA58" s="9" t="s">
        <v>580</v>
      </c>
      <c r="TB58" s="113" t="s">
        <v>1189</v>
      </c>
      <c r="TD58" s="11">
        <f>IF(TC58="Kopman",2,1)</f>
        <v>1</v>
      </c>
      <c r="TE58" s="15"/>
      <c r="TF58" s="9" t="s">
        <v>580</v>
      </c>
      <c r="TG58" s="102" t="s">
        <v>314</v>
      </c>
      <c r="TI58" s="11">
        <f>IF(TH58="Kopman",2,1)</f>
        <v>1</v>
      </c>
      <c r="TJ58" s="15"/>
      <c r="TK58" s="9" t="s">
        <v>580</v>
      </c>
      <c r="TL58" s="102" t="s">
        <v>316</v>
      </c>
      <c r="TN58" s="11">
        <f>IF(TM58="Kopman",2,1)</f>
        <v>1</v>
      </c>
      <c r="TO58" s="15"/>
      <c r="TP58" s="9" t="s">
        <v>580</v>
      </c>
      <c r="TQ58" s="102" t="s">
        <v>316</v>
      </c>
      <c r="TS58" s="11">
        <f>IF(TR58="Kopman",2,1)</f>
        <v>1</v>
      </c>
      <c r="TT58" s="15"/>
      <c r="TU58" s="9" t="s">
        <v>580</v>
      </c>
      <c r="TV58" s="102" t="s">
        <v>387</v>
      </c>
      <c r="TX58" s="11">
        <f>IF(TW58="Kopman",2,1)</f>
        <v>1</v>
      </c>
      <c r="TY58" s="15"/>
      <c r="TZ58" s="9" t="s">
        <v>580</v>
      </c>
      <c r="UA58" s="102" t="s">
        <v>481</v>
      </c>
      <c r="UC58" s="11">
        <f>IF(UB58="Kopman",2,1)</f>
        <v>1</v>
      </c>
      <c r="UD58" s="15"/>
      <c r="UE58" s="9" t="s">
        <v>580</v>
      </c>
      <c r="UF58" s="102" t="s">
        <v>359</v>
      </c>
      <c r="UH58" s="11">
        <f>IF(UG58="Kopman",2,1)</f>
        <v>1</v>
      </c>
      <c r="UI58" s="15"/>
      <c r="UJ58" s="9" t="s">
        <v>580</v>
      </c>
      <c r="UK58" s="102" t="s">
        <v>338</v>
      </c>
      <c r="UM58" s="11">
        <f>IF(UL58="Kopman",2,1)</f>
        <v>1</v>
      </c>
      <c r="UN58" s="15"/>
      <c r="UO58" s="9" t="s">
        <v>580</v>
      </c>
      <c r="UP58" s="102" t="s">
        <v>338</v>
      </c>
      <c r="UR58" s="11">
        <f>IF(UQ58="Kopman",2,1)</f>
        <v>1</v>
      </c>
      <c r="US58" s="15"/>
      <c r="UT58" s="9" t="s">
        <v>580</v>
      </c>
      <c r="UU58" s="102" t="s">
        <v>1182</v>
      </c>
      <c r="UW58" s="11">
        <f>IF(UV58="Kopman",2,1)</f>
        <v>1</v>
      </c>
      <c r="UX58" s="15"/>
      <c r="UY58" s="9" t="s">
        <v>580</v>
      </c>
      <c r="UZ58" s="102" t="s">
        <v>1241</v>
      </c>
      <c r="VB58" s="11">
        <f>IF(VA58="Kopman",2,1)</f>
        <v>1</v>
      </c>
      <c r="VC58" s="15"/>
      <c r="VD58" s="9" t="s">
        <v>580</v>
      </c>
      <c r="VE58" s="102" t="s">
        <v>721</v>
      </c>
      <c r="VG58" s="11">
        <f>IF(VF58="Kopman",2,1)</f>
        <v>1</v>
      </c>
      <c r="VH58" s="15"/>
      <c r="VI58" s="9" t="s">
        <v>580</v>
      </c>
      <c r="VJ58" s="102" t="s">
        <v>579</v>
      </c>
      <c r="VL58" s="11">
        <f>IF(VK58="Kopman",2,1)</f>
        <v>1</v>
      </c>
      <c r="VM58" s="15"/>
      <c r="VN58" s="9" t="s">
        <v>580</v>
      </c>
      <c r="VO58" s="102" t="s">
        <v>387</v>
      </c>
      <c r="VQ58" s="11">
        <f>IF(VP58="Kopman",2,1)</f>
        <v>1</v>
      </c>
      <c r="VR58" s="15"/>
      <c r="VS58" s="9" t="s">
        <v>580</v>
      </c>
      <c r="VT58" s="102" t="s">
        <v>1224</v>
      </c>
      <c r="VV58" s="11">
        <f>IF(VU58="Kopman",2,1)</f>
        <v>1</v>
      </c>
      <c r="VW58" s="15"/>
      <c r="VX58" s="9" t="s">
        <v>580</v>
      </c>
      <c r="VY58" s="102" t="s">
        <v>1189</v>
      </c>
      <c r="WA58" s="11">
        <f>IF(VZ58="Kopman",2,1)</f>
        <v>1</v>
      </c>
      <c r="WB58" s="15"/>
      <c r="WC58" s="9" t="s">
        <v>580</v>
      </c>
      <c r="WD58" s="22" t="s">
        <v>314</v>
      </c>
      <c r="WF58" s="11">
        <f>IF(WE58="Kopman",2,1)</f>
        <v>1</v>
      </c>
      <c r="WG58" s="15"/>
      <c r="WH58" s="9" t="s">
        <v>580</v>
      </c>
      <c r="WI58" s="102" t="s">
        <v>501</v>
      </c>
      <c r="WK58" s="11">
        <f>IF(WJ58="Kopman",2,1)</f>
        <v>1</v>
      </c>
      <c r="WL58" s="15"/>
      <c r="WM58" s="9" t="s">
        <v>580</v>
      </c>
      <c r="WN58" s="102" t="s">
        <v>338</v>
      </c>
      <c r="WP58" s="11">
        <f>IF(WO58="Kopman",2,1)</f>
        <v>1</v>
      </c>
      <c r="WQ58" s="15"/>
      <c r="WR58" s="9" t="s">
        <v>580</v>
      </c>
      <c r="WS58" s="115" t="s">
        <v>338</v>
      </c>
      <c r="WU58" s="11">
        <f>IF(WT58="Kopman",2,1)</f>
        <v>1</v>
      </c>
      <c r="WV58" s="15"/>
      <c r="WW58" s="9" t="s">
        <v>580</v>
      </c>
      <c r="WX58" s="22" t="s">
        <v>316</v>
      </c>
      <c r="WZ58" s="11">
        <f>IF(WY58="Kopman",2,1)</f>
        <v>1</v>
      </c>
      <c r="XA58" s="15"/>
      <c r="XB58" s="9" t="s">
        <v>580</v>
      </c>
      <c r="XC58" s="102" t="s">
        <v>338</v>
      </c>
      <c r="XE58" s="11">
        <f>IF(XD58="Kopman",2,1)</f>
        <v>1</v>
      </c>
      <c r="XF58" s="15"/>
      <c r="XG58" s="9" t="s">
        <v>580</v>
      </c>
      <c r="XH58" s="102" t="s">
        <v>1207</v>
      </c>
      <c r="XJ58" s="11">
        <f>IF(XI58="Kopman",2,1)</f>
        <v>1</v>
      </c>
      <c r="XK58" s="15"/>
      <c r="XL58" s="9" t="s">
        <v>580</v>
      </c>
      <c r="XM58" s="102" t="s">
        <v>1189</v>
      </c>
      <c r="XO58" s="11">
        <f>IF(XN58="Kopman",2,1)</f>
        <v>1</v>
      </c>
      <c r="XP58" s="15"/>
      <c r="XQ58" s="9" t="s">
        <v>580</v>
      </c>
      <c r="XR58" s="102" t="s">
        <v>501</v>
      </c>
      <c r="XT58" s="11">
        <f>IF(XS58="Kopman",2,1)</f>
        <v>1</v>
      </c>
      <c r="XU58" s="15"/>
      <c r="XV58" s="9" t="s">
        <v>580</v>
      </c>
      <c r="XW58" s="102" t="s">
        <v>387</v>
      </c>
      <c r="XY58" s="11">
        <f>IF(XX58="Kopman",2,1)</f>
        <v>1</v>
      </c>
      <c r="XZ58" s="15"/>
      <c r="YA58" s="9" t="s">
        <v>580</v>
      </c>
      <c r="YB58" s="102" t="s">
        <v>658</v>
      </c>
      <c r="YD58" s="11">
        <f>IF(YC58="Kopman",2,1)</f>
        <v>1</v>
      </c>
      <c r="YE58" s="15"/>
      <c r="YF58" s="9" t="s">
        <v>580</v>
      </c>
      <c r="YG58" s="102" t="s">
        <v>481</v>
      </c>
      <c r="YI58" s="11">
        <f>IF(YH58="Kopman",2,1)</f>
        <v>1</v>
      </c>
      <c r="YJ58" s="15"/>
      <c r="YK58" s="9" t="s">
        <v>580</v>
      </c>
      <c r="YL58" s="22" t="s">
        <v>338</v>
      </c>
      <c r="YN58" s="11">
        <f>IF(YM58="Kopman",2,1)</f>
        <v>1</v>
      </c>
      <c r="YO58" s="15"/>
      <c r="YP58" s="9" t="s">
        <v>580</v>
      </c>
      <c r="YQ58" s="102" t="s">
        <v>338</v>
      </c>
      <c r="YS58" s="11">
        <f>IF(YR58="Kopman",2,1)</f>
        <v>1</v>
      </c>
      <c r="YT58" s="15"/>
      <c r="YU58" s="9" t="s">
        <v>580</v>
      </c>
      <c r="YV58" s="22" t="s">
        <v>338</v>
      </c>
      <c r="YX58" s="11">
        <f>IF(YW58="Kopman",2,1)</f>
        <v>1</v>
      </c>
      <c r="YY58" s="15"/>
      <c r="YZ58" s="9" t="s">
        <v>580</v>
      </c>
      <c r="ZA58" s="102" t="s">
        <v>316</v>
      </c>
      <c r="ZC58" s="11">
        <f>IF(ZB58="Kopman",2,1)</f>
        <v>1</v>
      </c>
      <c r="ZD58" s="15"/>
    </row>
    <row r="59" spans="1:680" s="10" customFormat="1">
      <c r="A59" s="9" t="s">
        <v>613</v>
      </c>
      <c r="B59" s="111" t="s">
        <v>316</v>
      </c>
      <c r="D59" s="12"/>
      <c r="E59" s="112"/>
      <c r="F59" s="9" t="s">
        <v>613</v>
      </c>
      <c r="G59" s="102" t="s">
        <v>316</v>
      </c>
      <c r="I59" s="12"/>
      <c r="J59" s="112"/>
      <c r="K59" s="9" t="s">
        <v>613</v>
      </c>
      <c r="L59" s="102" t="s">
        <v>338</v>
      </c>
      <c r="N59" s="12"/>
      <c r="O59" s="112"/>
      <c r="P59" s="9" t="s">
        <v>613</v>
      </c>
      <c r="Q59" s="102" t="s">
        <v>316</v>
      </c>
      <c r="S59" s="12"/>
      <c r="T59" s="112"/>
      <c r="U59" s="9" t="s">
        <v>613</v>
      </c>
      <c r="V59" s="102" t="s">
        <v>338</v>
      </c>
      <c r="X59" s="12"/>
      <c r="Y59" s="112"/>
      <c r="Z59" s="9" t="s">
        <v>613</v>
      </c>
      <c r="AA59" s="102" t="s">
        <v>338</v>
      </c>
      <c r="AC59" s="12"/>
      <c r="AD59" s="112"/>
      <c r="AE59" s="9" t="s">
        <v>613</v>
      </c>
      <c r="AF59" s="102" t="s">
        <v>1191</v>
      </c>
      <c r="AH59" s="12"/>
      <c r="AI59" s="112"/>
      <c r="AJ59" s="9" t="s">
        <v>613</v>
      </c>
      <c r="AK59" s="102" t="s">
        <v>359</v>
      </c>
      <c r="AM59" s="12"/>
      <c r="AN59" s="112"/>
      <c r="AO59" s="9" t="s">
        <v>613</v>
      </c>
      <c r="AP59" s="102" t="s">
        <v>711</v>
      </c>
      <c r="AR59" s="12"/>
      <c r="AS59" s="112"/>
      <c r="AT59" s="9" t="s">
        <v>613</v>
      </c>
      <c r="AU59" s="102" t="s">
        <v>638</v>
      </c>
      <c r="AW59" s="12"/>
      <c r="AX59" s="112"/>
      <c r="AY59" s="9" t="s">
        <v>613</v>
      </c>
      <c r="AZ59" s="102" t="s">
        <v>338</v>
      </c>
      <c r="BA59" s="12"/>
      <c r="BB59" s="12"/>
      <c r="BC59" s="112"/>
      <c r="BD59" s="9" t="s">
        <v>613</v>
      </c>
      <c r="BE59" s="102" t="s">
        <v>711</v>
      </c>
      <c r="BG59" s="12"/>
      <c r="BH59" s="112"/>
      <c r="BI59" s="9" t="s">
        <v>613</v>
      </c>
      <c r="BJ59" s="102" t="s">
        <v>316</v>
      </c>
      <c r="BL59" s="12"/>
      <c r="BM59" s="112"/>
      <c r="BN59" s="9" t="s">
        <v>613</v>
      </c>
      <c r="BO59" s="102" t="s">
        <v>338</v>
      </c>
      <c r="BQ59" s="12"/>
      <c r="BR59" s="112"/>
      <c r="BS59" s="9" t="s">
        <v>613</v>
      </c>
      <c r="BT59" s="102" t="s">
        <v>316</v>
      </c>
      <c r="BV59" s="12"/>
      <c r="BW59" s="112"/>
      <c r="BX59" s="9" t="s">
        <v>613</v>
      </c>
      <c r="BY59" s="102" t="s">
        <v>359</v>
      </c>
      <c r="CA59" s="12"/>
      <c r="CB59" s="112"/>
      <c r="CC59" s="9" t="s">
        <v>613</v>
      </c>
      <c r="CD59" s="102" t="s">
        <v>684</v>
      </c>
      <c r="CF59" s="12"/>
      <c r="CG59" s="112"/>
      <c r="CH59" s="9" t="s">
        <v>613</v>
      </c>
      <c r="CI59" s="102" t="s">
        <v>387</v>
      </c>
      <c r="CK59" s="12"/>
      <c r="CL59" s="112"/>
      <c r="CM59" s="9" t="s">
        <v>613</v>
      </c>
      <c r="CN59" s="102" t="s">
        <v>684</v>
      </c>
      <c r="CP59" s="12"/>
      <c r="CQ59" s="112"/>
      <c r="CR59" s="9" t="s">
        <v>613</v>
      </c>
      <c r="CS59" s="102" t="s">
        <v>316</v>
      </c>
      <c r="CU59" s="12"/>
      <c r="CV59" s="112"/>
      <c r="CW59" s="9" t="s">
        <v>613</v>
      </c>
      <c r="CX59" s="102" t="s">
        <v>338</v>
      </c>
      <c r="CZ59" s="12"/>
      <c r="DA59" s="112"/>
      <c r="DB59" s="9" t="s">
        <v>613</v>
      </c>
      <c r="DC59" s="102" t="s">
        <v>721</v>
      </c>
      <c r="DE59" s="12"/>
      <c r="DF59" s="112"/>
      <c r="DG59" s="9" t="s">
        <v>613</v>
      </c>
      <c r="DH59" s="102" t="s">
        <v>401</v>
      </c>
      <c r="DJ59" s="12"/>
      <c r="DK59" s="112"/>
      <c r="DL59" s="9" t="s">
        <v>613</v>
      </c>
      <c r="DM59" s="102" t="s">
        <v>554</v>
      </c>
      <c r="DO59" s="12"/>
      <c r="DP59" s="112"/>
      <c r="DQ59" s="9" t="s">
        <v>613</v>
      </c>
      <c r="DR59" s="102" t="s">
        <v>1191</v>
      </c>
      <c r="DT59" s="12"/>
      <c r="DU59" s="112"/>
      <c r="DV59" s="9" t="s">
        <v>613</v>
      </c>
      <c r="DW59" s="102" t="s">
        <v>740</v>
      </c>
      <c r="DY59" s="12"/>
      <c r="DZ59" s="112"/>
      <c r="EA59" s="9" t="s">
        <v>613</v>
      </c>
      <c r="EB59" s="102" t="s">
        <v>314</v>
      </c>
      <c r="ED59" s="12"/>
      <c r="EE59" s="112"/>
      <c r="EF59" s="9" t="s">
        <v>613</v>
      </c>
      <c r="EG59" s="102" t="s">
        <v>1239</v>
      </c>
      <c r="EI59" s="12"/>
      <c r="EJ59" s="112"/>
      <c r="EK59" s="9" t="s">
        <v>613</v>
      </c>
      <c r="EL59" s="102" t="s">
        <v>316</v>
      </c>
      <c r="EN59" s="12"/>
      <c r="EO59" s="112"/>
      <c r="EP59" s="9" t="s">
        <v>613</v>
      </c>
      <c r="EQ59" s="102" t="s">
        <v>1182</v>
      </c>
      <c r="ES59" s="12"/>
      <c r="ET59" s="112"/>
      <c r="EU59" s="9" t="s">
        <v>613</v>
      </c>
      <c r="EV59" s="102" t="s">
        <v>1182</v>
      </c>
      <c r="EX59" s="12"/>
      <c r="EY59" s="112"/>
      <c r="EZ59" s="9" t="s">
        <v>613</v>
      </c>
      <c r="FA59" s="102" t="s">
        <v>316</v>
      </c>
      <c r="FC59" s="12"/>
      <c r="FD59" s="112"/>
      <c r="FE59" s="9" t="s">
        <v>613</v>
      </c>
      <c r="FF59" s="102" t="s">
        <v>741</v>
      </c>
      <c r="FH59" s="12"/>
      <c r="FI59" s="112"/>
      <c r="FJ59" s="9" t="s">
        <v>613</v>
      </c>
      <c r="FK59" s="102" t="s">
        <v>316</v>
      </c>
      <c r="FM59" s="12"/>
      <c r="FN59" s="112"/>
      <c r="FO59" s="9" t="s">
        <v>613</v>
      </c>
      <c r="FP59" s="102" t="s">
        <v>338</v>
      </c>
      <c r="FR59" s="12"/>
      <c r="FS59" s="112"/>
      <c r="FT59" s="9" t="s">
        <v>613</v>
      </c>
      <c r="FU59" s="102" t="s">
        <v>513</v>
      </c>
      <c r="FW59" s="12"/>
      <c r="FX59" s="112"/>
      <c r="FY59" s="9" t="s">
        <v>613</v>
      </c>
      <c r="FZ59" s="102" t="s">
        <v>721</v>
      </c>
      <c r="GB59" s="12"/>
      <c r="GC59" s="112"/>
      <c r="GD59" s="9" t="s">
        <v>613</v>
      </c>
      <c r="GE59" s="102" t="s">
        <v>316</v>
      </c>
      <c r="GG59" s="12"/>
      <c r="GH59" s="112"/>
      <c r="GI59" s="9" t="s">
        <v>613</v>
      </c>
      <c r="GJ59" s="102" t="s">
        <v>338</v>
      </c>
      <c r="GL59" s="12"/>
      <c r="GM59" s="112"/>
      <c r="GN59" s="9" t="s">
        <v>613</v>
      </c>
      <c r="GO59" s="102" t="s">
        <v>316</v>
      </c>
      <c r="GQ59" s="12"/>
      <c r="GR59" s="112"/>
      <c r="GS59" s="9" t="s">
        <v>613</v>
      </c>
      <c r="GT59" s="102" t="s">
        <v>427</v>
      </c>
      <c r="GV59" s="12"/>
      <c r="GW59" s="112"/>
      <c r="GX59" s="9" t="s">
        <v>613</v>
      </c>
      <c r="GY59" s="102" t="s">
        <v>1272</v>
      </c>
      <c r="HA59" s="12"/>
      <c r="HB59" s="112"/>
      <c r="HC59" s="9" t="s">
        <v>613</v>
      </c>
      <c r="HD59" s="22" t="s">
        <v>1213</v>
      </c>
      <c r="HF59" s="12"/>
      <c r="HG59" s="112"/>
      <c r="HH59" s="9" t="s">
        <v>613</v>
      </c>
      <c r="HI59" s="102" t="s">
        <v>359</v>
      </c>
      <c r="HK59" s="12"/>
      <c r="HL59" s="112"/>
      <c r="HM59" s="9" t="s">
        <v>613</v>
      </c>
      <c r="HN59" s="102" t="s">
        <v>660</v>
      </c>
      <c r="HP59" s="12"/>
      <c r="HQ59" s="112"/>
      <c r="HR59" s="9" t="s">
        <v>613</v>
      </c>
      <c r="HS59" s="111" t="s">
        <v>328</v>
      </c>
      <c r="HU59" s="12"/>
      <c r="HV59" s="112"/>
      <c r="HW59" s="9" t="s">
        <v>613</v>
      </c>
      <c r="HX59" s="102" t="s">
        <v>655</v>
      </c>
      <c r="HZ59" s="12"/>
      <c r="IA59" s="112"/>
      <c r="IB59" s="9" t="s">
        <v>613</v>
      </c>
      <c r="IC59" s="102" t="s">
        <v>1185</v>
      </c>
      <c r="IE59" s="12"/>
      <c r="IF59" s="112"/>
      <c r="IG59" s="9" t="s">
        <v>613</v>
      </c>
      <c r="IH59" s="102" t="s">
        <v>316</v>
      </c>
      <c r="IJ59" s="12"/>
      <c r="IK59" s="112"/>
      <c r="IL59" s="9" t="s">
        <v>613</v>
      </c>
      <c r="IM59" s="102" t="s">
        <v>1182</v>
      </c>
      <c r="IO59" s="12"/>
      <c r="IP59" s="15"/>
      <c r="IQ59" s="9" t="s">
        <v>613</v>
      </c>
      <c r="IR59" s="102" t="s">
        <v>314</v>
      </c>
      <c r="IT59" s="12"/>
      <c r="IU59" s="15"/>
      <c r="IV59" s="9" t="s">
        <v>613</v>
      </c>
      <c r="IW59" s="102" t="s">
        <v>316</v>
      </c>
      <c r="IY59" s="12"/>
      <c r="IZ59" s="15"/>
      <c r="JA59" s="9" t="s">
        <v>613</v>
      </c>
      <c r="JB59" s="102" t="s">
        <v>601</v>
      </c>
      <c r="JD59" s="12"/>
      <c r="JE59" s="15"/>
      <c r="JF59" s="9" t="s">
        <v>613</v>
      </c>
      <c r="JG59" s="102" t="s">
        <v>1237</v>
      </c>
      <c r="JI59" s="12"/>
      <c r="JJ59" s="15"/>
      <c r="JK59" s="9" t="s">
        <v>613</v>
      </c>
      <c r="JL59" s="102" t="s">
        <v>601</v>
      </c>
      <c r="JN59" s="12"/>
      <c r="JO59" s="15"/>
      <c r="JP59" s="9" t="s">
        <v>613</v>
      </c>
      <c r="JQ59" s="102" t="s">
        <v>387</v>
      </c>
      <c r="JS59" s="12"/>
      <c r="JT59" s="15"/>
      <c r="JU59" s="9" t="s">
        <v>613</v>
      </c>
      <c r="JV59" s="102" t="s">
        <v>1274</v>
      </c>
      <c r="JX59" s="12"/>
      <c r="JY59" s="15"/>
      <c r="JZ59" s="9" t="s">
        <v>613</v>
      </c>
      <c r="KA59" s="102" t="s">
        <v>316</v>
      </c>
      <c r="KC59" s="12"/>
      <c r="KD59" s="15"/>
      <c r="KE59" s="9" t="s">
        <v>613</v>
      </c>
      <c r="KF59" s="102" t="s">
        <v>734</v>
      </c>
      <c r="KG59" s="12"/>
      <c r="KH59" s="12"/>
      <c r="KI59" s="15"/>
      <c r="KJ59" s="9" t="s">
        <v>613</v>
      </c>
      <c r="KK59" s="102" t="s">
        <v>316</v>
      </c>
      <c r="KM59" s="12"/>
      <c r="KN59" s="15"/>
      <c r="KO59" s="9" t="s">
        <v>613</v>
      </c>
      <c r="KP59" s="22" t="s">
        <v>1200</v>
      </c>
      <c r="KR59" s="12"/>
      <c r="KS59" s="15"/>
      <c r="KT59" s="9" t="s">
        <v>613</v>
      </c>
      <c r="KU59" s="102" t="s">
        <v>1213</v>
      </c>
      <c r="KW59" s="12"/>
      <c r="KX59" s="15"/>
      <c r="KY59" s="9" t="s">
        <v>613</v>
      </c>
      <c r="KZ59" s="102" t="s">
        <v>549</v>
      </c>
      <c r="LB59" s="12"/>
      <c r="LC59" s="15"/>
      <c r="LD59" s="9" t="s">
        <v>613</v>
      </c>
      <c r="LE59" s="102" t="s">
        <v>338</v>
      </c>
      <c r="LG59" s="12"/>
      <c r="LH59" s="15"/>
      <c r="LI59" s="9" t="s">
        <v>613</v>
      </c>
      <c r="LJ59" s="102" t="s">
        <v>1189</v>
      </c>
      <c r="LL59" s="12"/>
      <c r="LM59" s="15"/>
      <c r="LN59" s="9" t="s">
        <v>613</v>
      </c>
      <c r="LO59" s="102" t="s">
        <v>474</v>
      </c>
      <c r="LQ59" s="12"/>
      <c r="LR59" s="15"/>
      <c r="LS59" s="9" t="s">
        <v>613</v>
      </c>
      <c r="LT59" s="102" t="s">
        <v>459</v>
      </c>
      <c r="LV59" s="12"/>
      <c r="LW59" s="15"/>
      <c r="LX59" s="9" t="s">
        <v>613</v>
      </c>
      <c r="LY59" s="102" t="s">
        <v>474</v>
      </c>
      <c r="MA59" s="12"/>
      <c r="MB59" s="15"/>
      <c r="MC59" s="9" t="s">
        <v>613</v>
      </c>
      <c r="MD59" s="102" t="s">
        <v>527</v>
      </c>
      <c r="MF59" s="12"/>
      <c r="MG59" s="15"/>
      <c r="MH59" s="9" t="s">
        <v>613</v>
      </c>
      <c r="MI59" s="102" t="s">
        <v>569</v>
      </c>
      <c r="MK59" s="12"/>
      <c r="ML59" s="15"/>
      <c r="MM59" s="9" t="s">
        <v>613</v>
      </c>
      <c r="MN59" s="114" t="s">
        <v>314</v>
      </c>
      <c r="MP59" s="12"/>
      <c r="MQ59" s="15"/>
      <c r="MR59" s="9" t="s">
        <v>613</v>
      </c>
      <c r="MS59" s="102" t="s">
        <v>570</v>
      </c>
      <c r="MU59" s="12"/>
      <c r="MV59" s="15"/>
      <c r="MW59" s="9" t="s">
        <v>613</v>
      </c>
      <c r="MX59" s="102" t="s">
        <v>315</v>
      </c>
      <c r="MZ59" s="12"/>
      <c r="NA59" s="15"/>
      <c r="NB59" s="9" t="s">
        <v>613</v>
      </c>
      <c r="NC59" s="102" t="s">
        <v>660</v>
      </c>
      <c r="NE59" s="12"/>
      <c r="NF59" s="15"/>
      <c r="NG59" s="9" t="s">
        <v>613</v>
      </c>
      <c r="NH59" s="102" t="s">
        <v>316</v>
      </c>
      <c r="NJ59" s="12"/>
      <c r="NK59" s="15"/>
      <c r="NL59" s="9" t="s">
        <v>613</v>
      </c>
      <c r="NM59" s="102" t="s">
        <v>338</v>
      </c>
      <c r="NO59" s="12"/>
      <c r="NP59" s="15"/>
      <c r="NQ59" s="9" t="s">
        <v>613</v>
      </c>
      <c r="NR59" s="102" t="s">
        <v>387</v>
      </c>
      <c r="NT59" s="12"/>
      <c r="NU59" s="15"/>
      <c r="NV59" s="9" t="s">
        <v>613</v>
      </c>
      <c r="NW59" s="102" t="s">
        <v>740</v>
      </c>
      <c r="NY59" s="12"/>
      <c r="NZ59" s="15"/>
      <c r="OA59" s="9" t="s">
        <v>613</v>
      </c>
      <c r="OB59" s="102" t="s">
        <v>711</v>
      </c>
      <c r="OD59" s="12"/>
      <c r="OE59" s="15"/>
      <c r="OF59" s="9" t="s">
        <v>613</v>
      </c>
      <c r="OG59" s="102" t="s">
        <v>468</v>
      </c>
      <c r="OI59" s="12"/>
      <c r="OJ59" s="15"/>
      <c r="OK59" s="9" t="s">
        <v>613</v>
      </c>
      <c r="OL59" s="102" t="s">
        <v>1185</v>
      </c>
      <c r="ON59" s="12"/>
      <c r="OO59" s="15"/>
      <c r="OP59" s="9" t="s">
        <v>613</v>
      </c>
      <c r="OQ59" s="102" t="s">
        <v>1200</v>
      </c>
      <c r="OS59" s="12"/>
      <c r="OT59" s="15"/>
      <c r="OU59" s="9" t="s">
        <v>613</v>
      </c>
      <c r="OV59" s="102" t="s">
        <v>316</v>
      </c>
      <c r="OX59" s="12"/>
      <c r="OY59" s="15"/>
      <c r="OZ59" s="9" t="s">
        <v>613</v>
      </c>
      <c r="PA59" s="22" t="s">
        <v>359</v>
      </c>
      <c r="PC59" s="12"/>
      <c r="PD59" s="15"/>
      <c r="PE59" s="9" t="s">
        <v>613</v>
      </c>
      <c r="PF59" s="102" t="s">
        <v>316</v>
      </c>
      <c r="PH59" s="12"/>
      <c r="PI59" s="15"/>
      <c r="PJ59" s="9" t="s">
        <v>613</v>
      </c>
      <c r="PK59" s="22" t="s">
        <v>734</v>
      </c>
      <c r="PM59" s="12"/>
      <c r="PN59" s="15"/>
      <c r="PO59" s="9" t="s">
        <v>613</v>
      </c>
      <c r="PP59" s="102" t="s">
        <v>359</v>
      </c>
      <c r="PR59" s="12"/>
      <c r="PS59" s="15"/>
      <c r="PT59" s="9" t="s">
        <v>613</v>
      </c>
      <c r="PU59" s="102" t="s">
        <v>338</v>
      </c>
      <c r="PW59" s="12"/>
      <c r="PX59" s="15"/>
      <c r="PY59" s="9" t="s">
        <v>613</v>
      </c>
      <c r="PZ59" s="102" t="s">
        <v>721</v>
      </c>
      <c r="QB59" s="12"/>
      <c r="QC59" s="15"/>
      <c r="QD59" s="9" t="s">
        <v>613</v>
      </c>
      <c r="QE59" s="102" t="s">
        <v>338</v>
      </c>
      <c r="QG59" s="12"/>
      <c r="QH59" s="15"/>
      <c r="QI59" s="9" t="s">
        <v>613</v>
      </c>
      <c r="QJ59" s="102" t="s">
        <v>711</v>
      </c>
      <c r="QL59" s="12"/>
      <c r="QM59" s="15"/>
      <c r="QN59" s="9" t="s">
        <v>613</v>
      </c>
      <c r="QO59" s="102" t="s">
        <v>721</v>
      </c>
      <c r="QQ59" s="12"/>
      <c r="QR59" s="15"/>
      <c r="QS59" s="9" t="s">
        <v>613</v>
      </c>
      <c r="QT59" s="118" t="s">
        <v>316</v>
      </c>
      <c r="QV59" s="12"/>
      <c r="QW59" s="15"/>
      <c r="QX59" s="9" t="s">
        <v>613</v>
      </c>
      <c r="QY59" s="111" t="s">
        <v>338</v>
      </c>
      <c r="RA59" s="12"/>
      <c r="RB59" s="15"/>
      <c r="RC59" s="9" t="s">
        <v>613</v>
      </c>
      <c r="RD59" s="102" t="s">
        <v>316</v>
      </c>
      <c r="RF59" s="12"/>
      <c r="RG59" s="15"/>
      <c r="RH59" s="9" t="s">
        <v>613</v>
      </c>
      <c r="RI59" s="102" t="s">
        <v>338</v>
      </c>
      <c r="RK59" s="12"/>
      <c r="RL59" s="15"/>
      <c r="RM59" s="9" t="s">
        <v>613</v>
      </c>
      <c r="RN59" s="22" t="s">
        <v>359</v>
      </c>
      <c r="RP59" s="12"/>
      <c r="RQ59" s="15"/>
      <c r="RR59" s="9" t="s">
        <v>613</v>
      </c>
      <c r="RS59" s="102" t="s">
        <v>468</v>
      </c>
      <c r="RU59" s="12"/>
      <c r="RV59" s="15"/>
      <c r="RW59" s="9" t="s">
        <v>613</v>
      </c>
      <c r="RX59" s="102" t="s">
        <v>703</v>
      </c>
      <c r="RZ59" s="12"/>
      <c r="SA59" s="15"/>
      <c r="SB59" s="9" t="s">
        <v>613</v>
      </c>
      <c r="SC59" s="117" t="s">
        <v>338</v>
      </c>
      <c r="SE59" s="12"/>
      <c r="SF59" s="15"/>
      <c r="SG59" s="9" t="s">
        <v>613</v>
      </c>
      <c r="SH59" s="102" t="s">
        <v>721</v>
      </c>
      <c r="SJ59" s="12"/>
      <c r="SK59" s="15"/>
      <c r="SL59" s="9" t="s">
        <v>613</v>
      </c>
      <c r="SM59" s="102" t="s">
        <v>338</v>
      </c>
      <c r="SO59" s="12"/>
      <c r="SP59" s="15"/>
      <c r="SQ59" s="9" t="s">
        <v>613</v>
      </c>
      <c r="SR59" s="102" t="s">
        <v>653</v>
      </c>
      <c r="ST59" s="12"/>
      <c r="SU59" s="15"/>
      <c r="SV59" s="9" t="s">
        <v>613</v>
      </c>
      <c r="SW59" s="102" t="s">
        <v>554</v>
      </c>
      <c r="SY59" s="12"/>
      <c r="SZ59" s="15"/>
      <c r="TA59" s="9" t="s">
        <v>613</v>
      </c>
      <c r="TB59" s="102" t="s">
        <v>1182</v>
      </c>
      <c r="TD59" s="12"/>
      <c r="TE59" s="15"/>
      <c r="TF59" s="9" t="s">
        <v>613</v>
      </c>
      <c r="TG59" s="102" t="s">
        <v>481</v>
      </c>
      <c r="TI59" s="12"/>
      <c r="TJ59" s="15"/>
      <c r="TK59" s="9" t="s">
        <v>613</v>
      </c>
      <c r="TL59" s="102" t="s">
        <v>338</v>
      </c>
      <c r="TN59" s="12"/>
      <c r="TO59" s="15"/>
      <c r="TP59" s="9" t="s">
        <v>613</v>
      </c>
      <c r="TQ59" s="102" t="s">
        <v>328</v>
      </c>
      <c r="TS59" s="12"/>
      <c r="TT59" s="15"/>
      <c r="TU59" s="9" t="s">
        <v>613</v>
      </c>
      <c r="TV59" s="102" t="s">
        <v>315</v>
      </c>
      <c r="TX59" s="12"/>
      <c r="TY59" s="15"/>
      <c r="TZ59" s="9" t="s">
        <v>613</v>
      </c>
      <c r="UA59" s="102" t="s">
        <v>721</v>
      </c>
      <c r="UC59" s="12"/>
      <c r="UD59" s="15"/>
      <c r="UE59" s="9" t="s">
        <v>613</v>
      </c>
      <c r="UF59" s="102" t="s">
        <v>481</v>
      </c>
      <c r="UH59" s="12"/>
      <c r="UI59" s="15"/>
      <c r="UJ59" s="9" t="s">
        <v>613</v>
      </c>
      <c r="UK59" s="102" t="s">
        <v>1200</v>
      </c>
      <c r="UM59" s="12"/>
      <c r="UN59" s="15"/>
      <c r="UO59" s="9" t="s">
        <v>613</v>
      </c>
      <c r="UP59" s="102" t="s">
        <v>721</v>
      </c>
      <c r="UR59" s="12"/>
      <c r="US59" s="15"/>
      <c r="UT59" s="9" t="s">
        <v>613</v>
      </c>
      <c r="UU59" s="102" t="s">
        <v>316</v>
      </c>
      <c r="UW59" s="12"/>
      <c r="UX59" s="15"/>
      <c r="UY59" s="9" t="s">
        <v>613</v>
      </c>
      <c r="UZ59" s="102" t="s">
        <v>601</v>
      </c>
      <c r="VB59" s="12"/>
      <c r="VC59" s="15"/>
      <c r="VD59" s="9" t="s">
        <v>613</v>
      </c>
      <c r="VE59" s="102" t="s">
        <v>474</v>
      </c>
      <c r="VG59" s="12"/>
      <c r="VH59" s="15"/>
      <c r="VI59" s="9" t="s">
        <v>613</v>
      </c>
      <c r="VJ59" s="102" t="s">
        <v>468</v>
      </c>
      <c r="VL59" s="12"/>
      <c r="VM59" s="15"/>
      <c r="VN59" s="9" t="s">
        <v>613</v>
      </c>
      <c r="VO59" s="102" t="s">
        <v>338</v>
      </c>
      <c r="VQ59" s="12"/>
      <c r="VR59" s="15"/>
      <c r="VS59" s="9" t="s">
        <v>613</v>
      </c>
      <c r="VT59" s="102" t="s">
        <v>1185</v>
      </c>
      <c r="VV59" s="12"/>
      <c r="VW59" s="15"/>
      <c r="VX59" s="9" t="s">
        <v>613</v>
      </c>
      <c r="VY59" s="102" t="s">
        <v>468</v>
      </c>
      <c r="WA59" s="12"/>
      <c r="WB59" s="15"/>
      <c r="WC59" s="9" t="s">
        <v>613</v>
      </c>
      <c r="WD59" s="22" t="s">
        <v>359</v>
      </c>
      <c r="WF59" s="12"/>
      <c r="WG59" s="15"/>
      <c r="WH59" s="9" t="s">
        <v>613</v>
      </c>
      <c r="WI59" s="102" t="s">
        <v>328</v>
      </c>
      <c r="WK59" s="12"/>
      <c r="WL59" s="15"/>
      <c r="WM59" s="9" t="s">
        <v>613</v>
      </c>
      <c r="WN59" s="102" t="s">
        <v>316</v>
      </c>
      <c r="WP59" s="12"/>
      <c r="WQ59" s="15"/>
      <c r="WR59" s="9" t="s">
        <v>613</v>
      </c>
      <c r="WS59" s="22" t="s">
        <v>387</v>
      </c>
      <c r="WU59" s="12"/>
      <c r="WV59" s="15"/>
      <c r="WW59" s="9" t="s">
        <v>613</v>
      </c>
      <c r="WX59" s="22" t="s">
        <v>338</v>
      </c>
      <c r="WZ59" s="12"/>
      <c r="XA59" s="15"/>
      <c r="XB59" s="9" t="s">
        <v>613</v>
      </c>
      <c r="XC59" s="102" t="s">
        <v>474</v>
      </c>
      <c r="XE59" s="12"/>
      <c r="XF59" s="15"/>
      <c r="XG59" s="9" t="s">
        <v>613</v>
      </c>
      <c r="XH59" s="102" t="s">
        <v>549</v>
      </c>
      <c r="XJ59" s="12"/>
      <c r="XK59" s="15"/>
      <c r="XL59" s="9" t="s">
        <v>613</v>
      </c>
      <c r="XM59" s="102" t="s">
        <v>1224</v>
      </c>
      <c r="XO59" s="12"/>
      <c r="XP59" s="15"/>
      <c r="XQ59" s="9" t="s">
        <v>613</v>
      </c>
      <c r="XR59" s="102" t="s">
        <v>593</v>
      </c>
      <c r="XT59" s="12"/>
      <c r="XU59" s="15"/>
      <c r="XV59" s="9" t="s">
        <v>613</v>
      </c>
      <c r="XW59" s="102" t="s">
        <v>427</v>
      </c>
      <c r="XY59" s="12"/>
      <c r="XZ59" s="15"/>
      <c r="YA59" s="9" t="s">
        <v>613</v>
      </c>
      <c r="YB59" s="102" t="s">
        <v>338</v>
      </c>
      <c r="YD59" s="12"/>
      <c r="YE59" s="15"/>
      <c r="YF59" s="9" t="s">
        <v>613</v>
      </c>
      <c r="YG59" s="102" t="s">
        <v>721</v>
      </c>
      <c r="YI59" s="12"/>
      <c r="YJ59" s="15"/>
      <c r="YK59" s="9" t="s">
        <v>613</v>
      </c>
      <c r="YL59" s="22" t="s">
        <v>468</v>
      </c>
      <c r="YN59" s="12"/>
      <c r="YO59" s="15"/>
      <c r="YP59" s="9" t="s">
        <v>613</v>
      </c>
      <c r="YQ59" s="102" t="s">
        <v>359</v>
      </c>
      <c r="YS59" s="12"/>
      <c r="YT59" s="15"/>
      <c r="YU59" s="9" t="s">
        <v>613</v>
      </c>
      <c r="YV59" s="22" t="s">
        <v>721</v>
      </c>
      <c r="YX59" s="12"/>
      <c r="YY59" s="15"/>
      <c r="YZ59" s="9" t="s">
        <v>613</v>
      </c>
      <c r="ZA59" s="102" t="s">
        <v>481</v>
      </c>
      <c r="ZC59" s="12"/>
      <c r="ZD59" s="15"/>
    </row>
    <row r="60" spans="1:680" s="10" customFormat="1">
      <c r="A60" s="9" t="s">
        <v>622</v>
      </c>
      <c r="B60" s="111" t="s">
        <v>684</v>
      </c>
      <c r="D60" s="12"/>
      <c r="E60" s="112"/>
      <c r="F60" s="9" t="s">
        <v>622</v>
      </c>
      <c r="G60" s="102" t="s">
        <v>721</v>
      </c>
      <c r="I60" s="12"/>
      <c r="J60" s="112"/>
      <c r="K60" s="9" t="s">
        <v>622</v>
      </c>
      <c r="L60" s="102" t="s">
        <v>316</v>
      </c>
      <c r="N60" s="12"/>
      <c r="O60" s="112"/>
      <c r="P60" s="9" t="s">
        <v>622</v>
      </c>
      <c r="Q60" s="102" t="s">
        <v>721</v>
      </c>
      <c r="S60" s="12"/>
      <c r="T60" s="112"/>
      <c r="U60" s="9" t="s">
        <v>622</v>
      </c>
      <c r="V60" s="102" t="s">
        <v>684</v>
      </c>
      <c r="X60" s="12"/>
      <c r="Y60" s="112"/>
      <c r="Z60" s="9" t="s">
        <v>622</v>
      </c>
      <c r="AA60" s="102" t="s">
        <v>549</v>
      </c>
      <c r="AC60" s="12"/>
      <c r="AD60" s="112"/>
      <c r="AE60" s="9" t="s">
        <v>622</v>
      </c>
      <c r="AF60" s="102" t="s">
        <v>684</v>
      </c>
      <c r="AH60" s="12"/>
      <c r="AI60" s="112"/>
      <c r="AJ60" s="9" t="s">
        <v>622</v>
      </c>
      <c r="AK60" s="102" t="s">
        <v>316</v>
      </c>
      <c r="AM60" s="12"/>
      <c r="AN60" s="112"/>
      <c r="AO60" s="9" t="s">
        <v>622</v>
      </c>
      <c r="AP60" s="102" t="s">
        <v>646</v>
      </c>
      <c r="AR60" s="12"/>
      <c r="AS60" s="112"/>
      <c r="AT60" s="9" t="s">
        <v>622</v>
      </c>
      <c r="AU60" s="102" t="s">
        <v>734</v>
      </c>
      <c r="AW60" s="12"/>
      <c r="AX60" s="112"/>
      <c r="AY60" s="9" t="s">
        <v>622</v>
      </c>
      <c r="AZ60" s="102" t="s">
        <v>684</v>
      </c>
      <c r="BB60" s="12"/>
      <c r="BC60" s="112"/>
      <c r="BD60" s="9" t="s">
        <v>622</v>
      </c>
      <c r="BE60" s="102" t="s">
        <v>316</v>
      </c>
      <c r="BG60" s="12"/>
      <c r="BH60" s="112"/>
      <c r="BI60" s="9" t="s">
        <v>622</v>
      </c>
      <c r="BJ60" s="102" t="s">
        <v>468</v>
      </c>
      <c r="BL60" s="12"/>
      <c r="BM60" s="112"/>
      <c r="BN60" s="9" t="s">
        <v>622</v>
      </c>
      <c r="BO60" s="102" t="s">
        <v>468</v>
      </c>
      <c r="BQ60" s="12"/>
      <c r="BR60" s="112"/>
      <c r="BS60" s="9" t="s">
        <v>622</v>
      </c>
      <c r="BT60" s="102" t="s">
        <v>359</v>
      </c>
      <c r="BV60" s="12"/>
      <c r="BW60" s="112"/>
      <c r="BX60" s="9" t="s">
        <v>622</v>
      </c>
      <c r="BY60" s="102" t="s">
        <v>679</v>
      </c>
      <c r="CA60" s="12"/>
      <c r="CB60" s="112"/>
      <c r="CC60" s="9" t="s">
        <v>622</v>
      </c>
      <c r="CD60" s="102" t="s">
        <v>316</v>
      </c>
      <c r="CF60" s="12"/>
      <c r="CG60" s="112"/>
      <c r="CH60" s="9" t="s">
        <v>622</v>
      </c>
      <c r="CI60" s="102" t="s">
        <v>316</v>
      </c>
      <c r="CK60" s="12"/>
      <c r="CL60" s="112"/>
      <c r="CM60" s="9" t="s">
        <v>622</v>
      </c>
      <c r="CN60" s="102" t="s">
        <v>468</v>
      </c>
      <c r="CP60" s="12"/>
      <c r="CQ60" s="112"/>
      <c r="CR60" s="9" t="s">
        <v>622</v>
      </c>
      <c r="CS60" s="102" t="s">
        <v>359</v>
      </c>
      <c r="CU60" s="12"/>
      <c r="CV60" s="112"/>
      <c r="CW60" s="9" t="s">
        <v>622</v>
      </c>
      <c r="CX60" s="102" t="s">
        <v>662</v>
      </c>
      <c r="CZ60" s="12"/>
      <c r="DA60" s="112"/>
      <c r="DB60" s="9" t="s">
        <v>622</v>
      </c>
      <c r="DC60" s="102" t="s">
        <v>638</v>
      </c>
      <c r="DE60" s="12"/>
      <c r="DF60" s="112"/>
      <c r="DG60" s="9" t="s">
        <v>622</v>
      </c>
      <c r="DH60" s="102" t="s">
        <v>1240</v>
      </c>
      <c r="DJ60" s="12"/>
      <c r="DK60" s="112"/>
      <c r="DL60" s="9" t="s">
        <v>622</v>
      </c>
      <c r="DM60" s="102" t="s">
        <v>316</v>
      </c>
      <c r="DO60" s="12"/>
      <c r="DP60" s="112"/>
      <c r="DQ60" s="9" t="s">
        <v>622</v>
      </c>
      <c r="DR60" s="102" t="s">
        <v>711</v>
      </c>
      <c r="DT60" s="12"/>
      <c r="DU60" s="112"/>
      <c r="DV60" s="9" t="s">
        <v>622</v>
      </c>
      <c r="DW60" s="102" t="s">
        <v>734</v>
      </c>
      <c r="DY60" s="12"/>
      <c r="DZ60" s="112"/>
      <c r="EA60" s="9" t="s">
        <v>622</v>
      </c>
      <c r="EB60" s="102" t="s">
        <v>1207</v>
      </c>
      <c r="ED60" s="12"/>
      <c r="EE60" s="112"/>
      <c r="EF60" s="9" t="s">
        <v>622</v>
      </c>
      <c r="EG60" s="102" t="s">
        <v>328</v>
      </c>
      <c r="EI60" s="12"/>
      <c r="EJ60" s="112"/>
      <c r="EK60" s="9" t="s">
        <v>622</v>
      </c>
      <c r="EL60" s="102" t="s">
        <v>338</v>
      </c>
      <c r="EN60" s="12"/>
      <c r="EO60" s="112"/>
      <c r="EP60" s="9" t="s">
        <v>622</v>
      </c>
      <c r="EQ60" s="102" t="s">
        <v>359</v>
      </c>
      <c r="ES60" s="12"/>
      <c r="ET60" s="112"/>
      <c r="EU60" s="9" t="s">
        <v>622</v>
      </c>
      <c r="EV60" s="102" t="s">
        <v>684</v>
      </c>
      <c r="EX60" s="12"/>
      <c r="EY60" s="112"/>
      <c r="EZ60" s="9" t="s">
        <v>622</v>
      </c>
      <c r="FA60" s="102" t="s">
        <v>1238</v>
      </c>
      <c r="FC60" s="12"/>
      <c r="FD60" s="112"/>
      <c r="FE60" s="9" t="s">
        <v>622</v>
      </c>
      <c r="FF60" s="102" t="s">
        <v>316</v>
      </c>
      <c r="FH60" s="12"/>
      <c r="FI60" s="112"/>
      <c r="FJ60" s="9" t="s">
        <v>622</v>
      </c>
      <c r="FK60" s="102" t="s">
        <v>387</v>
      </c>
      <c r="FM60" s="12"/>
      <c r="FN60" s="112"/>
      <c r="FO60" s="9" t="s">
        <v>622</v>
      </c>
      <c r="FP60" s="102" t="s">
        <v>501</v>
      </c>
      <c r="FR60" s="12"/>
      <c r="FS60" s="112"/>
      <c r="FT60" s="9" t="s">
        <v>622</v>
      </c>
      <c r="FU60" s="102" t="s">
        <v>338</v>
      </c>
      <c r="FW60" s="12"/>
      <c r="FX60" s="112"/>
      <c r="FY60" s="9" t="s">
        <v>622</v>
      </c>
      <c r="FZ60" s="102" t="s">
        <v>316</v>
      </c>
      <c r="GB60" s="12"/>
      <c r="GC60" s="112"/>
      <c r="GD60" s="9" t="s">
        <v>622</v>
      </c>
      <c r="GE60" s="102" t="s">
        <v>338</v>
      </c>
      <c r="GG60" s="12"/>
      <c r="GH60" s="112"/>
      <c r="GI60" s="9" t="s">
        <v>622</v>
      </c>
      <c r="GJ60" s="102" t="s">
        <v>314</v>
      </c>
      <c r="GL60" s="12"/>
      <c r="GM60" s="112"/>
      <c r="GN60" s="9" t="s">
        <v>622</v>
      </c>
      <c r="GO60" s="102" t="s">
        <v>328</v>
      </c>
      <c r="GQ60" s="12"/>
      <c r="GR60" s="112"/>
      <c r="GS60" s="9" t="s">
        <v>622</v>
      </c>
      <c r="GT60" s="102" t="s">
        <v>338</v>
      </c>
      <c r="GV60" s="12"/>
      <c r="GW60" s="112"/>
      <c r="GX60" s="9" t="s">
        <v>622</v>
      </c>
      <c r="GY60" s="102" t="s">
        <v>625</v>
      </c>
      <c r="HA60" s="12"/>
      <c r="HB60" s="112"/>
      <c r="HC60" s="9" t="s">
        <v>622</v>
      </c>
      <c r="HD60" s="22" t="s">
        <v>711</v>
      </c>
      <c r="HF60" s="12"/>
      <c r="HG60" s="112"/>
      <c r="HH60" s="9" t="s">
        <v>622</v>
      </c>
      <c r="HI60" s="102" t="s">
        <v>734</v>
      </c>
      <c r="HK60" s="12"/>
      <c r="HL60" s="112"/>
      <c r="HM60" s="9" t="s">
        <v>622</v>
      </c>
      <c r="HN60" s="102" t="s">
        <v>549</v>
      </c>
      <c r="HP60" s="12"/>
      <c r="HQ60" s="112"/>
      <c r="HR60" s="9" t="s">
        <v>622</v>
      </c>
      <c r="HS60" s="111" t="s">
        <v>564</v>
      </c>
      <c r="HU60" s="12"/>
      <c r="HV60" s="112"/>
      <c r="HW60" s="9" t="s">
        <v>622</v>
      </c>
      <c r="HX60" s="102" t="s">
        <v>315</v>
      </c>
      <c r="HZ60" s="12"/>
      <c r="IA60" s="112"/>
      <c r="IB60" s="9" t="s">
        <v>622</v>
      </c>
      <c r="IC60" s="102" t="s">
        <v>359</v>
      </c>
      <c r="IE60" s="12"/>
      <c r="IF60" s="112"/>
      <c r="IG60" s="9" t="s">
        <v>622</v>
      </c>
      <c r="IH60" s="102" t="s">
        <v>527</v>
      </c>
      <c r="IJ60" s="12"/>
      <c r="IK60" s="112"/>
      <c r="IL60" s="9" t="s">
        <v>622</v>
      </c>
      <c r="IM60" s="102" t="s">
        <v>579</v>
      </c>
      <c r="IO60" s="12"/>
      <c r="IP60" s="15"/>
      <c r="IQ60" s="9" t="s">
        <v>622</v>
      </c>
      <c r="IR60" s="102" t="s">
        <v>401</v>
      </c>
      <c r="IT60" s="12"/>
      <c r="IU60" s="15"/>
      <c r="IV60" s="9" t="s">
        <v>622</v>
      </c>
      <c r="IW60" s="102" t="s">
        <v>387</v>
      </c>
      <c r="IY60" s="12"/>
      <c r="IZ60" s="15"/>
      <c r="JA60" s="9" t="s">
        <v>622</v>
      </c>
      <c r="JB60" s="102" t="s">
        <v>653</v>
      </c>
      <c r="JD60" s="12"/>
      <c r="JE60" s="15"/>
      <c r="JF60" s="9" t="s">
        <v>622</v>
      </c>
      <c r="JG60" s="102" t="s">
        <v>1182</v>
      </c>
      <c r="JI60" s="12"/>
      <c r="JJ60" s="15"/>
      <c r="JK60" s="9" t="s">
        <v>622</v>
      </c>
      <c r="JL60" s="102" t="s">
        <v>625</v>
      </c>
      <c r="JN60" s="12"/>
      <c r="JO60" s="15"/>
      <c r="JP60" s="9" t="s">
        <v>622</v>
      </c>
      <c r="JQ60" s="102" t="s">
        <v>468</v>
      </c>
      <c r="JS60" s="12"/>
      <c r="JT60" s="15"/>
      <c r="JU60" s="9" t="s">
        <v>622</v>
      </c>
      <c r="JV60" s="102" t="s">
        <v>562</v>
      </c>
      <c r="JX60" s="12"/>
      <c r="JY60" s="15"/>
      <c r="JZ60" s="9" t="s">
        <v>622</v>
      </c>
      <c r="KA60" s="102" t="s">
        <v>684</v>
      </c>
      <c r="KC60" s="12"/>
      <c r="KD60" s="15"/>
      <c r="KE60" s="9" t="s">
        <v>622</v>
      </c>
      <c r="KF60" s="102" t="s">
        <v>338</v>
      </c>
      <c r="KG60" s="12"/>
      <c r="KH60" s="12"/>
      <c r="KI60" s="15"/>
      <c r="KJ60" s="9" t="s">
        <v>622</v>
      </c>
      <c r="KK60" s="102" t="s">
        <v>359</v>
      </c>
      <c r="KM60" s="12"/>
      <c r="KN60" s="15"/>
      <c r="KO60" s="9" t="s">
        <v>622</v>
      </c>
      <c r="KP60" s="22" t="s">
        <v>734</v>
      </c>
      <c r="KR60" s="12"/>
      <c r="KS60" s="15"/>
      <c r="KT60" s="9" t="s">
        <v>622</v>
      </c>
      <c r="KU60" s="102" t="s">
        <v>734</v>
      </c>
      <c r="KW60" s="12"/>
      <c r="KX60" s="15"/>
      <c r="KY60" s="9" t="s">
        <v>622</v>
      </c>
      <c r="KZ60" s="102" t="s">
        <v>328</v>
      </c>
      <c r="LB60" s="12"/>
      <c r="LC60" s="15"/>
      <c r="LD60" s="9" t="s">
        <v>622</v>
      </c>
      <c r="LE60" s="102" t="s">
        <v>401</v>
      </c>
      <c r="LG60" s="12"/>
      <c r="LH60" s="15"/>
      <c r="LI60" s="9" t="s">
        <v>622</v>
      </c>
      <c r="LJ60" s="102" t="s">
        <v>474</v>
      </c>
      <c r="LL60" s="12"/>
      <c r="LM60" s="15"/>
      <c r="LN60" s="9" t="s">
        <v>622</v>
      </c>
      <c r="LO60" s="102" t="s">
        <v>562</v>
      </c>
      <c r="LQ60" s="12"/>
      <c r="LR60" s="15"/>
      <c r="LS60" s="9" t="s">
        <v>622</v>
      </c>
      <c r="LT60" s="102" t="s">
        <v>338</v>
      </c>
      <c r="LV60" s="12"/>
      <c r="LW60" s="15"/>
      <c r="LX60" s="9" t="s">
        <v>622</v>
      </c>
      <c r="LY60" s="102" t="s">
        <v>549</v>
      </c>
      <c r="MA60" s="12"/>
      <c r="MB60" s="15"/>
      <c r="MC60" s="9" t="s">
        <v>622</v>
      </c>
      <c r="MD60" s="102" t="s">
        <v>675</v>
      </c>
      <c r="MF60" s="12"/>
      <c r="MG60" s="15"/>
      <c r="MH60" s="9" t="s">
        <v>622</v>
      </c>
      <c r="MI60" s="102" t="s">
        <v>625</v>
      </c>
      <c r="MK60" s="12"/>
      <c r="ML60" s="15"/>
      <c r="MM60" s="9" t="s">
        <v>622</v>
      </c>
      <c r="MN60" s="114" t="s">
        <v>721</v>
      </c>
      <c r="MP60" s="12"/>
      <c r="MQ60" s="15"/>
      <c r="MR60" s="9" t="s">
        <v>622</v>
      </c>
      <c r="MS60" s="102" t="s">
        <v>631</v>
      </c>
      <c r="MU60" s="12"/>
      <c r="MV60" s="15"/>
      <c r="MW60" s="9" t="s">
        <v>622</v>
      </c>
      <c r="MX60" s="102" t="s">
        <v>387</v>
      </c>
      <c r="MZ60" s="12"/>
      <c r="NA60" s="15"/>
      <c r="NB60" s="9" t="s">
        <v>622</v>
      </c>
      <c r="NC60" s="102" t="s">
        <v>1277</v>
      </c>
      <c r="NE60" s="12"/>
      <c r="NF60" s="15"/>
      <c r="NG60" s="9" t="s">
        <v>622</v>
      </c>
      <c r="NH60" s="102" t="s">
        <v>468</v>
      </c>
      <c r="NJ60" s="12"/>
      <c r="NK60" s="15"/>
      <c r="NL60" s="9" t="s">
        <v>622</v>
      </c>
      <c r="NM60" s="102" t="s">
        <v>314</v>
      </c>
      <c r="NO60" s="12"/>
      <c r="NP60" s="15"/>
      <c r="NQ60" s="9" t="s">
        <v>622</v>
      </c>
      <c r="NR60" s="102" t="s">
        <v>427</v>
      </c>
      <c r="NT60" s="12"/>
      <c r="NU60" s="15"/>
      <c r="NV60" s="9" t="s">
        <v>622</v>
      </c>
      <c r="NW60" s="102" t="s">
        <v>1191</v>
      </c>
      <c r="NY60" s="12"/>
      <c r="NZ60" s="15"/>
      <c r="OA60" s="9" t="s">
        <v>622</v>
      </c>
      <c r="OB60" s="102" t="s">
        <v>1194</v>
      </c>
      <c r="OD60" s="12"/>
      <c r="OE60" s="15"/>
      <c r="OF60" s="9" t="s">
        <v>622</v>
      </c>
      <c r="OG60" s="102" t="s">
        <v>554</v>
      </c>
      <c r="OI60" s="12"/>
      <c r="OJ60" s="15"/>
      <c r="OK60" s="9" t="s">
        <v>622</v>
      </c>
      <c r="OL60" s="102" t="s">
        <v>646</v>
      </c>
      <c r="ON60" s="12"/>
      <c r="OO60" s="15"/>
      <c r="OP60" s="9" t="s">
        <v>622</v>
      </c>
      <c r="OQ60" s="102" t="s">
        <v>1185</v>
      </c>
      <c r="OS60" s="12"/>
      <c r="OT60" s="15"/>
      <c r="OU60" s="9" t="s">
        <v>622</v>
      </c>
      <c r="OV60" s="102" t="s">
        <v>468</v>
      </c>
      <c r="OX60" s="12"/>
      <c r="OY60" s="15"/>
      <c r="OZ60" s="9" t="s">
        <v>622</v>
      </c>
      <c r="PA60" s="22" t="s">
        <v>1185</v>
      </c>
      <c r="PC60" s="12"/>
      <c r="PD60" s="15"/>
      <c r="PE60" s="9" t="s">
        <v>622</v>
      </c>
      <c r="PF60" s="102" t="s">
        <v>684</v>
      </c>
      <c r="PH60" s="12"/>
      <c r="PI60" s="15"/>
      <c r="PJ60" s="9" t="s">
        <v>622</v>
      </c>
      <c r="PK60" s="22" t="s">
        <v>721</v>
      </c>
      <c r="PM60" s="12"/>
      <c r="PN60" s="15"/>
      <c r="PO60" s="9" t="s">
        <v>622</v>
      </c>
      <c r="PP60" s="102" t="s">
        <v>328</v>
      </c>
      <c r="PR60" s="12"/>
      <c r="PS60" s="15"/>
      <c r="PT60" s="9" t="s">
        <v>622</v>
      </c>
      <c r="PU60" s="102" t="s">
        <v>328</v>
      </c>
      <c r="PW60" s="12"/>
      <c r="PX60" s="15"/>
      <c r="PY60" s="9" t="s">
        <v>622</v>
      </c>
      <c r="PZ60" s="102" t="s">
        <v>338</v>
      </c>
      <c r="QB60" s="12"/>
      <c r="QC60" s="15"/>
      <c r="QD60" s="9" t="s">
        <v>622</v>
      </c>
      <c r="QE60" s="102" t="s">
        <v>328</v>
      </c>
      <c r="QG60" s="12"/>
      <c r="QH60" s="15"/>
      <c r="QI60" s="9" t="s">
        <v>622</v>
      </c>
      <c r="QJ60" s="102" t="s">
        <v>1191</v>
      </c>
      <c r="QL60" s="12"/>
      <c r="QM60" s="15"/>
      <c r="QN60" s="9" t="s">
        <v>622</v>
      </c>
      <c r="QO60" s="102" t="s">
        <v>481</v>
      </c>
      <c r="QQ60" s="12"/>
      <c r="QR60" s="15"/>
      <c r="QS60" s="9" t="s">
        <v>622</v>
      </c>
      <c r="QT60" s="118" t="s">
        <v>315</v>
      </c>
      <c r="QV60" s="12"/>
      <c r="QW60" s="15"/>
      <c r="QX60" s="9" t="s">
        <v>622</v>
      </c>
      <c r="QY60" s="111" t="s">
        <v>359</v>
      </c>
      <c r="RA60" s="12"/>
      <c r="RB60" s="15"/>
      <c r="RC60" s="9" t="s">
        <v>622</v>
      </c>
      <c r="RD60" s="102" t="s">
        <v>468</v>
      </c>
      <c r="RF60" s="12"/>
      <c r="RG60" s="15"/>
      <c r="RH60" s="9" t="s">
        <v>622</v>
      </c>
      <c r="RI60" s="102" t="s">
        <v>711</v>
      </c>
      <c r="RK60" s="12"/>
      <c r="RL60" s="15"/>
      <c r="RM60" s="9" t="s">
        <v>622</v>
      </c>
      <c r="RN60" s="22" t="s">
        <v>721</v>
      </c>
      <c r="RP60" s="12"/>
      <c r="RQ60" s="15"/>
      <c r="RR60" s="9" t="s">
        <v>622</v>
      </c>
      <c r="RS60" s="102" t="s">
        <v>316</v>
      </c>
      <c r="RU60" s="12"/>
      <c r="RV60" s="15"/>
      <c r="RW60" s="9" t="s">
        <v>622</v>
      </c>
      <c r="RX60" s="102" t="s">
        <v>721</v>
      </c>
      <c r="RZ60" s="12"/>
      <c r="SA60" s="15"/>
      <c r="SB60" s="9" t="s">
        <v>622</v>
      </c>
      <c r="SC60" s="117" t="s">
        <v>359</v>
      </c>
      <c r="SE60" s="12"/>
      <c r="SF60" s="15"/>
      <c r="SG60" s="9" t="s">
        <v>622</v>
      </c>
      <c r="SH60" s="102" t="s">
        <v>316</v>
      </c>
      <c r="SJ60" s="12"/>
      <c r="SK60" s="15"/>
      <c r="SL60" s="9" t="s">
        <v>622</v>
      </c>
      <c r="SM60" s="102" t="s">
        <v>658</v>
      </c>
      <c r="SO60" s="12"/>
      <c r="SP60" s="15"/>
      <c r="SQ60" s="9" t="s">
        <v>622</v>
      </c>
      <c r="SR60" s="102" t="s">
        <v>625</v>
      </c>
      <c r="ST60" s="12"/>
      <c r="SU60" s="15"/>
      <c r="SV60" s="9" t="s">
        <v>622</v>
      </c>
      <c r="SW60" s="102" t="s">
        <v>1213</v>
      </c>
      <c r="SY60" s="12"/>
      <c r="SZ60" s="15"/>
      <c r="TA60" s="9" t="s">
        <v>622</v>
      </c>
      <c r="TB60" s="102" t="s">
        <v>1200</v>
      </c>
      <c r="TD60" s="12"/>
      <c r="TE60" s="15"/>
      <c r="TF60" s="9" t="s">
        <v>622</v>
      </c>
      <c r="TG60" s="102" t="s">
        <v>316</v>
      </c>
      <c r="TI60" s="12"/>
      <c r="TJ60" s="15"/>
      <c r="TK60" s="9" t="s">
        <v>622</v>
      </c>
      <c r="TL60" s="102" t="s">
        <v>504</v>
      </c>
      <c r="TN60" s="12"/>
      <c r="TO60" s="15"/>
      <c r="TP60" s="9" t="s">
        <v>622</v>
      </c>
      <c r="TQ60" s="102" t="s">
        <v>387</v>
      </c>
      <c r="TS60" s="12"/>
      <c r="TT60" s="15"/>
      <c r="TU60" s="9" t="s">
        <v>622</v>
      </c>
      <c r="TV60" s="102" t="s">
        <v>401</v>
      </c>
      <c r="TX60" s="12"/>
      <c r="TY60" s="15"/>
      <c r="TZ60" s="9" t="s">
        <v>622</v>
      </c>
      <c r="UA60" s="102" t="s">
        <v>316</v>
      </c>
      <c r="UC60" s="12"/>
      <c r="UD60" s="15"/>
      <c r="UE60" s="9" t="s">
        <v>622</v>
      </c>
      <c r="UF60" s="102" t="s">
        <v>711</v>
      </c>
      <c r="UH60" s="12"/>
      <c r="UI60" s="15"/>
      <c r="UJ60" s="9" t="s">
        <v>622</v>
      </c>
      <c r="UK60" s="102" t="s">
        <v>579</v>
      </c>
      <c r="UM60" s="12"/>
      <c r="UN60" s="15"/>
      <c r="UO60" s="9" t="s">
        <v>622</v>
      </c>
      <c r="UP60" s="102" t="s">
        <v>314</v>
      </c>
      <c r="UR60" s="12"/>
      <c r="US60" s="15"/>
      <c r="UT60" s="9" t="s">
        <v>622</v>
      </c>
      <c r="UU60" s="102" t="s">
        <v>338</v>
      </c>
      <c r="UW60" s="12"/>
      <c r="UX60" s="15"/>
      <c r="UY60" s="9" t="s">
        <v>622</v>
      </c>
      <c r="UZ60" s="102" t="s">
        <v>653</v>
      </c>
      <c r="VB60" s="12"/>
      <c r="VC60" s="15"/>
      <c r="VD60" s="9" t="s">
        <v>622</v>
      </c>
      <c r="VE60" s="102" t="s">
        <v>1194</v>
      </c>
      <c r="VG60" s="12"/>
      <c r="VH60" s="15"/>
      <c r="VI60" s="9" t="s">
        <v>622</v>
      </c>
      <c r="VJ60" s="102" t="s">
        <v>316</v>
      </c>
      <c r="VL60" s="12"/>
      <c r="VM60" s="15"/>
      <c r="VN60" s="9" t="s">
        <v>622</v>
      </c>
      <c r="VO60" s="102" t="s">
        <v>474</v>
      </c>
      <c r="VQ60" s="12"/>
      <c r="VR60" s="15"/>
      <c r="VS60" s="9" t="s">
        <v>622</v>
      </c>
      <c r="VT60" s="102" t="s">
        <v>1242</v>
      </c>
      <c r="VV60" s="12"/>
      <c r="VW60" s="15"/>
      <c r="VX60" s="9" t="s">
        <v>622</v>
      </c>
      <c r="VY60" s="102" t="s">
        <v>638</v>
      </c>
      <c r="WA60" s="12"/>
      <c r="WB60" s="15"/>
      <c r="WC60" s="9" t="s">
        <v>622</v>
      </c>
      <c r="WD60" s="22" t="s">
        <v>316</v>
      </c>
      <c r="WF60" s="12"/>
      <c r="WG60" s="15"/>
      <c r="WH60" s="9" t="s">
        <v>622</v>
      </c>
      <c r="WI60" s="102" t="s">
        <v>314</v>
      </c>
      <c r="WK60" s="12"/>
      <c r="WL60" s="15"/>
      <c r="WM60" s="9" t="s">
        <v>622</v>
      </c>
      <c r="WN60" s="102" t="s">
        <v>658</v>
      </c>
      <c r="WP60" s="12"/>
      <c r="WQ60" s="15"/>
      <c r="WR60" s="9" t="s">
        <v>622</v>
      </c>
      <c r="WS60" s="22" t="s">
        <v>316</v>
      </c>
      <c r="WU60" s="12"/>
      <c r="WV60" s="15"/>
      <c r="WW60" s="9" t="s">
        <v>622</v>
      </c>
      <c r="WX60" s="22" t="s">
        <v>387</v>
      </c>
      <c r="WZ60" s="12"/>
      <c r="XA60" s="15"/>
      <c r="XB60" s="9" t="s">
        <v>622</v>
      </c>
      <c r="XC60" s="102" t="s">
        <v>684</v>
      </c>
      <c r="XE60" s="12"/>
      <c r="XF60" s="15"/>
      <c r="XG60" s="9" t="s">
        <v>622</v>
      </c>
      <c r="XH60" s="102" t="s">
        <v>721</v>
      </c>
      <c r="XJ60" s="12"/>
      <c r="XK60" s="15"/>
      <c r="XL60" s="9" t="s">
        <v>622</v>
      </c>
      <c r="XM60" s="102" t="s">
        <v>1185</v>
      </c>
      <c r="XO60" s="12"/>
      <c r="XP60" s="15"/>
      <c r="XQ60" s="9" t="s">
        <v>622</v>
      </c>
      <c r="XR60" s="102" t="s">
        <v>734</v>
      </c>
      <c r="XT60" s="12"/>
      <c r="XU60" s="15"/>
      <c r="XV60" s="9" t="s">
        <v>622</v>
      </c>
      <c r="XW60" s="102" t="s">
        <v>459</v>
      </c>
      <c r="XY60" s="12"/>
      <c r="XZ60" s="15"/>
      <c r="YA60" s="9" t="s">
        <v>622</v>
      </c>
      <c r="YB60" s="102" t="s">
        <v>316</v>
      </c>
      <c r="YD60" s="12"/>
      <c r="YE60" s="15"/>
      <c r="YF60" s="9" t="s">
        <v>622</v>
      </c>
      <c r="YG60" s="102" t="s">
        <v>496</v>
      </c>
      <c r="YI60" s="12"/>
      <c r="YJ60" s="15"/>
      <c r="YK60" s="9" t="s">
        <v>622</v>
      </c>
      <c r="YL60" s="22" t="s">
        <v>513</v>
      </c>
      <c r="YN60" s="12"/>
      <c r="YO60" s="15"/>
      <c r="YP60" s="9" t="s">
        <v>622</v>
      </c>
      <c r="YQ60" s="102" t="s">
        <v>328</v>
      </c>
      <c r="YS60" s="12"/>
      <c r="YT60" s="15"/>
      <c r="YU60" s="9" t="s">
        <v>622</v>
      </c>
      <c r="YV60" s="22" t="s">
        <v>316</v>
      </c>
      <c r="YX60" s="12"/>
      <c r="YY60" s="15"/>
      <c r="YZ60" s="9" t="s">
        <v>622</v>
      </c>
      <c r="ZA60" s="102" t="s">
        <v>740</v>
      </c>
      <c r="ZC60" s="12"/>
      <c r="ZD60" s="15"/>
    </row>
    <row r="61" spans="1:680" s="10" customFormat="1">
      <c r="A61" s="9" t="s">
        <v>627</v>
      </c>
      <c r="B61" s="111" t="s">
        <v>338</v>
      </c>
      <c r="D61" s="12"/>
      <c r="E61" s="112"/>
      <c r="F61" s="9" t="s">
        <v>627</v>
      </c>
      <c r="G61" s="102" t="s">
        <v>1182</v>
      </c>
      <c r="I61" s="12"/>
      <c r="J61" s="112"/>
      <c r="K61" s="9" t="s">
        <v>627</v>
      </c>
      <c r="L61" s="102" t="s">
        <v>314</v>
      </c>
      <c r="N61" s="12"/>
      <c r="O61" s="112"/>
      <c r="P61" s="9" t="s">
        <v>627</v>
      </c>
      <c r="Q61" s="102" t="s">
        <v>328</v>
      </c>
      <c r="S61" s="12"/>
      <c r="T61" s="112"/>
      <c r="U61" s="9" t="s">
        <v>627</v>
      </c>
      <c r="V61" s="102" t="s">
        <v>711</v>
      </c>
      <c r="X61" s="12"/>
      <c r="Y61" s="112"/>
      <c r="Z61" s="9" t="s">
        <v>627</v>
      </c>
      <c r="AA61" s="102" t="s">
        <v>734</v>
      </c>
      <c r="AC61" s="12"/>
      <c r="AD61" s="112"/>
      <c r="AE61" s="9" t="s">
        <v>627</v>
      </c>
      <c r="AF61" s="102" t="s">
        <v>638</v>
      </c>
      <c r="AH61" s="12"/>
      <c r="AI61" s="112"/>
      <c r="AJ61" s="9" t="s">
        <v>627</v>
      </c>
      <c r="AK61" s="102" t="s">
        <v>527</v>
      </c>
      <c r="AM61" s="12"/>
      <c r="AN61" s="112"/>
      <c r="AO61" s="9" t="s">
        <v>627</v>
      </c>
      <c r="AP61" s="102" t="s">
        <v>316</v>
      </c>
      <c r="AR61" s="12"/>
      <c r="AS61" s="112"/>
      <c r="AT61" s="9" t="s">
        <v>627</v>
      </c>
      <c r="AU61" s="102" t="s">
        <v>660</v>
      </c>
      <c r="AW61" s="12"/>
      <c r="AX61" s="112"/>
      <c r="AY61" s="9" t="s">
        <v>627</v>
      </c>
      <c r="AZ61" s="102" t="s">
        <v>1191</v>
      </c>
      <c r="BB61" s="12"/>
      <c r="BC61" s="112"/>
      <c r="BD61" s="9" t="s">
        <v>627</v>
      </c>
      <c r="BE61" s="102" t="s">
        <v>359</v>
      </c>
      <c r="BG61" s="12"/>
      <c r="BH61" s="112"/>
      <c r="BI61" s="9" t="s">
        <v>627</v>
      </c>
      <c r="BJ61" s="102" t="s">
        <v>359</v>
      </c>
      <c r="BL61" s="12"/>
      <c r="BM61" s="112"/>
      <c r="BN61" s="9" t="s">
        <v>627</v>
      </c>
      <c r="BO61" s="102" t="s">
        <v>387</v>
      </c>
      <c r="BQ61" s="12"/>
      <c r="BR61" s="112"/>
      <c r="BS61" s="9" t="s">
        <v>627</v>
      </c>
      <c r="BT61" s="102" t="s">
        <v>328</v>
      </c>
      <c r="BV61" s="12"/>
      <c r="BW61" s="112"/>
      <c r="BX61" s="9" t="s">
        <v>627</v>
      </c>
      <c r="BY61" s="102" t="s">
        <v>468</v>
      </c>
      <c r="CA61" s="12"/>
      <c r="CB61" s="112"/>
      <c r="CC61" s="9" t="s">
        <v>627</v>
      </c>
      <c r="CD61" s="102" t="s">
        <v>617</v>
      </c>
      <c r="CF61" s="12"/>
      <c r="CG61" s="112"/>
      <c r="CH61" s="9" t="s">
        <v>627</v>
      </c>
      <c r="CI61" s="102" t="s">
        <v>721</v>
      </c>
      <c r="CK61" s="12"/>
      <c r="CL61" s="112"/>
      <c r="CM61" s="9" t="s">
        <v>627</v>
      </c>
      <c r="CN61" s="102" t="s">
        <v>316</v>
      </c>
      <c r="CP61" s="12"/>
      <c r="CQ61" s="112"/>
      <c r="CR61" s="9" t="s">
        <v>627</v>
      </c>
      <c r="CS61" s="102" t="s">
        <v>328</v>
      </c>
      <c r="CU61" s="12"/>
      <c r="CV61" s="112"/>
      <c r="CW61" s="9" t="s">
        <v>627</v>
      </c>
      <c r="CX61" s="102" t="s">
        <v>684</v>
      </c>
      <c r="CZ61" s="12"/>
      <c r="DA61" s="112"/>
      <c r="DB61" s="9" t="s">
        <v>627</v>
      </c>
      <c r="DC61" s="102" t="s">
        <v>338</v>
      </c>
      <c r="DE61" s="12"/>
      <c r="DF61" s="112"/>
      <c r="DG61" s="9" t="s">
        <v>627</v>
      </c>
      <c r="DH61" s="102" t="s">
        <v>468</v>
      </c>
      <c r="DJ61" s="12"/>
      <c r="DK61" s="112"/>
      <c r="DL61" s="9" t="s">
        <v>627</v>
      </c>
      <c r="DM61" s="102" t="s">
        <v>496</v>
      </c>
      <c r="DO61" s="12"/>
      <c r="DP61" s="112"/>
      <c r="DQ61" s="9" t="s">
        <v>627</v>
      </c>
      <c r="DR61" s="102" t="s">
        <v>638</v>
      </c>
      <c r="DT61" s="12"/>
      <c r="DU61" s="112"/>
      <c r="DV61" s="9" t="s">
        <v>627</v>
      </c>
      <c r="DW61" s="102" t="s">
        <v>721</v>
      </c>
      <c r="DY61" s="12"/>
      <c r="DZ61" s="112"/>
      <c r="EA61" s="9" t="s">
        <v>627</v>
      </c>
      <c r="EB61" s="102" t="s">
        <v>721</v>
      </c>
      <c r="ED61" s="12"/>
      <c r="EE61" s="112"/>
      <c r="EF61" s="9" t="s">
        <v>627</v>
      </c>
      <c r="EG61" s="102" t="s">
        <v>427</v>
      </c>
      <c r="EI61" s="12"/>
      <c r="EJ61" s="112"/>
      <c r="EK61" s="9" t="s">
        <v>627</v>
      </c>
      <c r="EL61" s="102" t="s">
        <v>711</v>
      </c>
      <c r="EN61" s="12"/>
      <c r="EO61" s="112"/>
      <c r="EP61" s="9" t="s">
        <v>627</v>
      </c>
      <c r="EQ61" s="102" t="s">
        <v>684</v>
      </c>
      <c r="ES61" s="12"/>
      <c r="ET61" s="112"/>
      <c r="EU61" s="9" t="s">
        <v>627</v>
      </c>
      <c r="EV61" s="102" t="s">
        <v>314</v>
      </c>
      <c r="EX61" s="12"/>
      <c r="EY61" s="112"/>
      <c r="EZ61" s="9" t="s">
        <v>627</v>
      </c>
      <c r="FA61" s="102" t="s">
        <v>740</v>
      </c>
      <c r="FC61" s="12"/>
      <c r="FD61" s="112"/>
      <c r="FE61" s="9" t="s">
        <v>627</v>
      </c>
      <c r="FF61" s="102" t="s">
        <v>359</v>
      </c>
      <c r="FH61" s="12"/>
      <c r="FI61" s="112"/>
      <c r="FJ61" s="9" t="s">
        <v>627</v>
      </c>
      <c r="FK61" s="102" t="s">
        <v>721</v>
      </c>
      <c r="FM61" s="12"/>
      <c r="FN61" s="112"/>
      <c r="FO61" s="9" t="s">
        <v>627</v>
      </c>
      <c r="FP61" s="102" t="s">
        <v>316</v>
      </c>
      <c r="FR61" s="12"/>
      <c r="FS61" s="112"/>
      <c r="FT61" s="9" t="s">
        <v>627</v>
      </c>
      <c r="FU61" s="102" t="s">
        <v>1213</v>
      </c>
      <c r="FW61" s="12"/>
      <c r="FX61" s="112"/>
      <c r="FY61" s="9" t="s">
        <v>627</v>
      </c>
      <c r="FZ61" s="102" t="s">
        <v>387</v>
      </c>
      <c r="GB61" s="12"/>
      <c r="GC61" s="112"/>
      <c r="GD61" s="9" t="s">
        <v>627</v>
      </c>
      <c r="GE61" s="102" t="s">
        <v>684</v>
      </c>
      <c r="GG61" s="12"/>
      <c r="GH61" s="112"/>
      <c r="GI61" s="9" t="s">
        <v>627</v>
      </c>
      <c r="GJ61" s="102" t="s">
        <v>571</v>
      </c>
      <c r="GL61" s="12"/>
      <c r="GM61" s="112"/>
      <c r="GN61" s="9" t="s">
        <v>627</v>
      </c>
      <c r="GO61" s="102" t="s">
        <v>721</v>
      </c>
      <c r="GQ61" s="12"/>
      <c r="GR61" s="112"/>
      <c r="GS61" s="9" t="s">
        <v>627</v>
      </c>
      <c r="GT61" s="102" t="s">
        <v>316</v>
      </c>
      <c r="GV61" s="12"/>
      <c r="GW61" s="112"/>
      <c r="GX61" s="9" t="s">
        <v>627</v>
      </c>
      <c r="GY61" s="102" t="s">
        <v>653</v>
      </c>
      <c r="HA61" s="12"/>
      <c r="HB61" s="112"/>
      <c r="HC61" s="9" t="s">
        <v>627</v>
      </c>
      <c r="HD61" s="22" t="s">
        <v>496</v>
      </c>
      <c r="HF61" s="12"/>
      <c r="HG61" s="112"/>
      <c r="HH61" s="9" t="s">
        <v>627</v>
      </c>
      <c r="HI61" s="102" t="s">
        <v>721</v>
      </c>
      <c r="HK61" s="12"/>
      <c r="HL61" s="112"/>
      <c r="HM61" s="9" t="s">
        <v>627</v>
      </c>
      <c r="HN61" s="102" t="s">
        <v>675</v>
      </c>
      <c r="HP61" s="12"/>
      <c r="HQ61" s="112"/>
      <c r="HR61" s="9" t="s">
        <v>627</v>
      </c>
      <c r="HS61" s="111" t="s">
        <v>338</v>
      </c>
      <c r="HU61" s="12"/>
      <c r="HV61" s="112"/>
      <c r="HW61" s="9" t="s">
        <v>627</v>
      </c>
      <c r="HX61" s="102" t="s">
        <v>316</v>
      </c>
      <c r="HZ61" s="12"/>
      <c r="IA61" s="112"/>
      <c r="IB61" s="9" t="s">
        <v>627</v>
      </c>
      <c r="IC61" s="102" t="s">
        <v>570</v>
      </c>
      <c r="IE61" s="12"/>
      <c r="IF61" s="112"/>
      <c r="IG61" s="9" t="s">
        <v>627</v>
      </c>
      <c r="IH61" s="102" t="s">
        <v>501</v>
      </c>
      <c r="IJ61" s="12"/>
      <c r="IK61" s="112"/>
      <c r="IL61" s="9" t="s">
        <v>627</v>
      </c>
      <c r="IM61" s="102" t="s">
        <v>1200</v>
      </c>
      <c r="IO61" s="12"/>
      <c r="IP61" s="15"/>
      <c r="IQ61" s="9" t="s">
        <v>627</v>
      </c>
      <c r="IR61" s="102" t="s">
        <v>564</v>
      </c>
      <c r="IT61" s="12"/>
      <c r="IU61" s="15"/>
      <c r="IV61" s="9" t="s">
        <v>627</v>
      </c>
      <c r="IW61" s="102" t="s">
        <v>721</v>
      </c>
      <c r="IY61" s="12"/>
      <c r="IZ61" s="15"/>
      <c r="JA61" s="9" t="s">
        <v>627</v>
      </c>
      <c r="JB61" s="102" t="s">
        <v>1238</v>
      </c>
      <c r="JD61" s="12"/>
      <c r="JE61" s="15"/>
      <c r="JF61" s="9" t="s">
        <v>627</v>
      </c>
      <c r="JG61" s="102" t="s">
        <v>504</v>
      </c>
      <c r="JI61" s="12"/>
      <c r="JJ61" s="15"/>
      <c r="JK61" s="9" t="s">
        <v>627</v>
      </c>
      <c r="JL61" s="102" t="s">
        <v>679</v>
      </c>
      <c r="JN61" s="12"/>
      <c r="JO61" s="15"/>
      <c r="JP61" s="9" t="s">
        <v>627</v>
      </c>
      <c r="JQ61" s="102" t="s">
        <v>1189</v>
      </c>
      <c r="JS61" s="12"/>
      <c r="JT61" s="15"/>
      <c r="JU61" s="9" t="s">
        <v>627</v>
      </c>
      <c r="JV61" s="102" t="s">
        <v>721</v>
      </c>
      <c r="JX61" s="12"/>
      <c r="JY61" s="15"/>
      <c r="JZ61" s="9" t="s">
        <v>627</v>
      </c>
      <c r="KA61" s="102" t="s">
        <v>721</v>
      </c>
      <c r="KC61" s="12"/>
      <c r="KD61" s="15"/>
      <c r="KE61" s="9" t="s">
        <v>627</v>
      </c>
      <c r="KF61" s="102" t="s">
        <v>684</v>
      </c>
      <c r="KG61" s="12"/>
      <c r="KH61" s="12"/>
      <c r="KI61" s="15"/>
      <c r="KJ61" s="9" t="s">
        <v>627</v>
      </c>
      <c r="KK61" s="102" t="s">
        <v>569</v>
      </c>
      <c r="KM61" s="12"/>
      <c r="KN61" s="15"/>
      <c r="KO61" s="9" t="s">
        <v>627</v>
      </c>
      <c r="KP61" s="22" t="s">
        <v>740</v>
      </c>
      <c r="KR61" s="12"/>
      <c r="KS61" s="15"/>
      <c r="KT61" s="9" t="s">
        <v>627</v>
      </c>
      <c r="KU61" s="102" t="s">
        <v>1276</v>
      </c>
      <c r="KW61" s="12"/>
      <c r="KX61" s="15"/>
      <c r="KY61" s="9" t="s">
        <v>627</v>
      </c>
      <c r="KZ61" s="102" t="s">
        <v>496</v>
      </c>
      <c r="LB61" s="12"/>
      <c r="LC61" s="15"/>
      <c r="LD61" s="9" t="s">
        <v>627</v>
      </c>
      <c r="LE61" s="102" t="s">
        <v>1194</v>
      </c>
      <c r="LG61" s="12"/>
      <c r="LH61" s="15"/>
      <c r="LI61" s="9" t="s">
        <v>627</v>
      </c>
      <c r="LJ61" s="102" t="s">
        <v>387</v>
      </c>
      <c r="LL61" s="12"/>
      <c r="LM61" s="15"/>
      <c r="LN61" s="9" t="s">
        <v>627</v>
      </c>
      <c r="LO61" s="102" t="s">
        <v>462</v>
      </c>
      <c r="LQ61" s="12"/>
      <c r="LR61" s="15"/>
      <c r="LS61" s="9" t="s">
        <v>627</v>
      </c>
      <c r="LT61" s="102" t="s">
        <v>316</v>
      </c>
      <c r="LV61" s="12"/>
      <c r="LW61" s="15"/>
      <c r="LX61" s="9" t="s">
        <v>627</v>
      </c>
      <c r="LY61" s="102" t="s">
        <v>504</v>
      </c>
      <c r="MA61" s="12"/>
      <c r="MB61" s="15"/>
      <c r="MC61" s="9" t="s">
        <v>627</v>
      </c>
      <c r="MD61" s="102" t="s">
        <v>569</v>
      </c>
      <c r="MF61" s="12"/>
      <c r="MG61" s="15"/>
      <c r="MH61" s="9" t="s">
        <v>627</v>
      </c>
      <c r="MI61" s="102" t="s">
        <v>316</v>
      </c>
      <c r="MK61" s="12"/>
      <c r="ML61" s="15"/>
      <c r="MM61" s="9" t="s">
        <v>627</v>
      </c>
      <c r="MN61" s="114" t="s">
        <v>660</v>
      </c>
      <c r="MP61" s="12"/>
      <c r="MQ61" s="15"/>
      <c r="MR61" s="9" t="s">
        <v>627</v>
      </c>
      <c r="MS61" s="102" t="s">
        <v>741</v>
      </c>
      <c r="MU61" s="12"/>
      <c r="MV61" s="15"/>
      <c r="MW61" s="9" t="s">
        <v>627</v>
      </c>
      <c r="MX61" s="102" t="s">
        <v>570</v>
      </c>
      <c r="MZ61" s="12"/>
      <c r="NA61" s="15"/>
      <c r="NB61" s="9" t="s">
        <v>627</v>
      </c>
      <c r="NC61" s="102" t="s">
        <v>1185</v>
      </c>
      <c r="NE61" s="12"/>
      <c r="NF61" s="15"/>
      <c r="NG61" s="9" t="s">
        <v>627</v>
      </c>
      <c r="NH61" s="102" t="s">
        <v>359</v>
      </c>
      <c r="NJ61" s="12"/>
      <c r="NK61" s="15"/>
      <c r="NL61" s="9" t="s">
        <v>627</v>
      </c>
      <c r="NM61" s="102" t="s">
        <v>711</v>
      </c>
      <c r="NO61" s="12"/>
      <c r="NP61" s="15"/>
      <c r="NQ61" s="9" t="s">
        <v>627</v>
      </c>
      <c r="NR61" s="102" t="s">
        <v>507</v>
      </c>
      <c r="NT61" s="12"/>
      <c r="NU61" s="15"/>
      <c r="NV61" s="9" t="s">
        <v>627</v>
      </c>
      <c r="NW61" s="102" t="s">
        <v>1207</v>
      </c>
      <c r="NY61" s="12"/>
      <c r="NZ61" s="15"/>
      <c r="OA61" s="9" t="s">
        <v>627</v>
      </c>
      <c r="OB61" s="102" t="s">
        <v>468</v>
      </c>
      <c r="OD61" s="12"/>
      <c r="OE61" s="15"/>
      <c r="OF61" s="9" t="s">
        <v>627</v>
      </c>
      <c r="OG61" s="102" t="s">
        <v>549</v>
      </c>
      <c r="OI61" s="12"/>
      <c r="OJ61" s="15"/>
      <c r="OK61" s="9" t="s">
        <v>627</v>
      </c>
      <c r="OL61" s="102" t="s">
        <v>734</v>
      </c>
      <c r="ON61" s="12"/>
      <c r="OO61" s="15"/>
      <c r="OP61" s="9" t="s">
        <v>627</v>
      </c>
      <c r="OQ61" s="102" t="s">
        <v>734</v>
      </c>
      <c r="OS61" s="12"/>
      <c r="OT61" s="15"/>
      <c r="OU61" s="9" t="s">
        <v>627</v>
      </c>
      <c r="OV61" s="102" t="s">
        <v>359</v>
      </c>
      <c r="OX61" s="12"/>
      <c r="OY61" s="15"/>
      <c r="OZ61" s="9" t="s">
        <v>627</v>
      </c>
      <c r="PA61" s="22" t="s">
        <v>468</v>
      </c>
      <c r="PC61" s="12"/>
      <c r="PD61" s="15"/>
      <c r="PE61" s="9" t="s">
        <v>627</v>
      </c>
      <c r="PF61" s="102" t="s">
        <v>1191</v>
      </c>
      <c r="PH61" s="12"/>
      <c r="PI61" s="15"/>
      <c r="PJ61" s="9" t="s">
        <v>627</v>
      </c>
      <c r="PK61" s="22" t="s">
        <v>711</v>
      </c>
      <c r="PM61" s="12"/>
      <c r="PN61" s="15"/>
      <c r="PO61" s="9" t="s">
        <v>627</v>
      </c>
      <c r="PP61" s="102" t="s">
        <v>625</v>
      </c>
      <c r="PR61" s="12"/>
      <c r="PS61" s="15"/>
      <c r="PT61" s="9" t="s">
        <v>627</v>
      </c>
      <c r="PU61" s="102" t="s">
        <v>496</v>
      </c>
      <c r="PW61" s="12"/>
      <c r="PX61" s="15"/>
      <c r="PY61" s="9" t="s">
        <v>627</v>
      </c>
      <c r="PZ61" s="102" t="s">
        <v>684</v>
      </c>
      <c r="QB61" s="12"/>
      <c r="QC61" s="15"/>
      <c r="QD61" s="9" t="s">
        <v>627</v>
      </c>
      <c r="QE61" s="102" t="s">
        <v>316</v>
      </c>
      <c r="QG61" s="12"/>
      <c r="QH61" s="15"/>
      <c r="QI61" s="9" t="s">
        <v>627</v>
      </c>
      <c r="QJ61" s="102" t="s">
        <v>468</v>
      </c>
      <c r="QL61" s="12"/>
      <c r="QM61" s="15"/>
      <c r="QN61" s="9" t="s">
        <v>627</v>
      </c>
      <c r="QO61" s="102" t="s">
        <v>734</v>
      </c>
      <c r="QQ61" s="12"/>
      <c r="QR61" s="15"/>
      <c r="QS61" s="9" t="s">
        <v>627</v>
      </c>
      <c r="QT61" s="118" t="s">
        <v>1194</v>
      </c>
      <c r="QV61" s="12"/>
      <c r="QW61" s="15"/>
      <c r="QX61" s="9" t="s">
        <v>627</v>
      </c>
      <c r="QY61" s="111" t="s">
        <v>564</v>
      </c>
      <c r="RA61" s="12"/>
      <c r="RB61" s="15"/>
      <c r="RC61" s="9" t="s">
        <v>627</v>
      </c>
      <c r="RD61" s="102" t="s">
        <v>359</v>
      </c>
      <c r="RF61" s="12"/>
      <c r="RG61" s="15"/>
      <c r="RH61" s="9" t="s">
        <v>627</v>
      </c>
      <c r="RI61" s="102" t="s">
        <v>328</v>
      </c>
      <c r="RK61" s="12"/>
      <c r="RL61" s="15"/>
      <c r="RM61" s="9" t="s">
        <v>627</v>
      </c>
      <c r="RN61" s="22" t="s">
        <v>1241</v>
      </c>
      <c r="RP61" s="12"/>
      <c r="RQ61" s="15"/>
      <c r="RR61" s="9" t="s">
        <v>627</v>
      </c>
      <c r="RS61" s="102" t="s">
        <v>721</v>
      </c>
      <c r="RU61" s="12"/>
      <c r="RV61" s="15"/>
      <c r="RW61" s="9" t="s">
        <v>627</v>
      </c>
      <c r="RX61" s="102" t="s">
        <v>496</v>
      </c>
      <c r="RZ61" s="12"/>
      <c r="SA61" s="15"/>
      <c r="SB61" s="9" t="s">
        <v>627</v>
      </c>
      <c r="SC61" s="117" t="s">
        <v>1185</v>
      </c>
      <c r="SE61" s="12"/>
      <c r="SF61" s="15"/>
      <c r="SG61" s="9" t="s">
        <v>627</v>
      </c>
      <c r="SH61" s="102" t="s">
        <v>745</v>
      </c>
      <c r="SJ61" s="12"/>
      <c r="SK61" s="15"/>
      <c r="SL61" s="9" t="s">
        <v>627</v>
      </c>
      <c r="SM61" s="102" t="s">
        <v>570</v>
      </c>
      <c r="SO61" s="12"/>
      <c r="SP61" s="15"/>
      <c r="SQ61" s="9" t="s">
        <v>627</v>
      </c>
      <c r="SR61" s="102" t="s">
        <v>1189</v>
      </c>
      <c r="ST61" s="12"/>
      <c r="SU61" s="15"/>
      <c r="SV61" s="9" t="s">
        <v>627</v>
      </c>
      <c r="SW61" s="102" t="s">
        <v>562</v>
      </c>
      <c r="SY61" s="12"/>
      <c r="SZ61" s="15"/>
      <c r="TA61" s="9" t="s">
        <v>627</v>
      </c>
      <c r="TB61" s="102" t="s">
        <v>1207</v>
      </c>
      <c r="TD61" s="12"/>
      <c r="TE61" s="15"/>
      <c r="TF61" s="9" t="s">
        <v>627</v>
      </c>
      <c r="TG61" s="102" t="s">
        <v>338</v>
      </c>
      <c r="TI61" s="12"/>
      <c r="TJ61" s="15"/>
      <c r="TK61" s="9" t="s">
        <v>627</v>
      </c>
      <c r="TL61" s="102" t="s">
        <v>527</v>
      </c>
      <c r="TN61" s="12"/>
      <c r="TO61" s="15"/>
      <c r="TP61" s="9" t="s">
        <v>627</v>
      </c>
      <c r="TQ61" s="102" t="s">
        <v>314</v>
      </c>
      <c r="TS61" s="12"/>
      <c r="TT61" s="15"/>
      <c r="TU61" s="9" t="s">
        <v>627</v>
      </c>
      <c r="TV61" s="102" t="s">
        <v>316</v>
      </c>
      <c r="TX61" s="12"/>
      <c r="TY61" s="15"/>
      <c r="TZ61" s="9" t="s">
        <v>627</v>
      </c>
      <c r="UA61" s="102" t="s">
        <v>658</v>
      </c>
      <c r="UC61" s="12"/>
      <c r="UD61" s="15"/>
      <c r="UE61" s="9" t="s">
        <v>627</v>
      </c>
      <c r="UF61" s="102" t="s">
        <v>316</v>
      </c>
      <c r="UH61" s="12"/>
      <c r="UI61" s="15"/>
      <c r="UJ61" s="9" t="s">
        <v>627</v>
      </c>
      <c r="UK61" s="102" t="s">
        <v>734</v>
      </c>
      <c r="UM61" s="12"/>
      <c r="UN61" s="15"/>
      <c r="UO61" s="9" t="s">
        <v>627</v>
      </c>
      <c r="UP61" s="102" t="s">
        <v>481</v>
      </c>
      <c r="UR61" s="12"/>
      <c r="US61" s="15"/>
      <c r="UT61" s="9" t="s">
        <v>627</v>
      </c>
      <c r="UU61" s="102" t="s">
        <v>328</v>
      </c>
      <c r="UW61" s="12"/>
      <c r="UX61" s="15"/>
      <c r="UY61" s="9" t="s">
        <v>627</v>
      </c>
      <c r="UZ61" s="102" t="s">
        <v>711</v>
      </c>
      <c r="VB61" s="12"/>
      <c r="VC61" s="15"/>
      <c r="VD61" s="9" t="s">
        <v>627</v>
      </c>
      <c r="VE61" s="102" t="s">
        <v>316</v>
      </c>
      <c r="VG61" s="12"/>
      <c r="VH61" s="15"/>
      <c r="VI61" s="9" t="s">
        <v>627</v>
      </c>
      <c r="VJ61" s="102" t="s">
        <v>711</v>
      </c>
      <c r="VL61" s="12"/>
      <c r="VM61" s="15"/>
      <c r="VN61" s="9" t="s">
        <v>627</v>
      </c>
      <c r="VO61" s="102" t="s">
        <v>721</v>
      </c>
      <c r="VQ61" s="12"/>
      <c r="VR61" s="15"/>
      <c r="VS61" s="9" t="s">
        <v>627</v>
      </c>
      <c r="VT61" s="102" t="s">
        <v>316</v>
      </c>
      <c r="VV61" s="12"/>
      <c r="VW61" s="15"/>
      <c r="VX61" s="9" t="s">
        <v>627</v>
      </c>
      <c r="VY61" s="102" t="s">
        <v>549</v>
      </c>
      <c r="WA61" s="12"/>
      <c r="WB61" s="15"/>
      <c r="WC61" s="9" t="s">
        <v>627</v>
      </c>
      <c r="WD61" s="22" t="s">
        <v>338</v>
      </c>
      <c r="WF61" s="12"/>
      <c r="WG61" s="15"/>
      <c r="WH61" s="9" t="s">
        <v>627</v>
      </c>
      <c r="WI61" s="102" t="s">
        <v>689</v>
      </c>
      <c r="WK61" s="12"/>
      <c r="WL61" s="15"/>
      <c r="WM61" s="9" t="s">
        <v>627</v>
      </c>
      <c r="WN61" s="102" t="s">
        <v>631</v>
      </c>
      <c r="WP61" s="12"/>
      <c r="WQ61" s="15"/>
      <c r="WR61" s="9" t="s">
        <v>627</v>
      </c>
      <c r="WS61" s="22" t="s">
        <v>734</v>
      </c>
      <c r="WU61" s="12"/>
      <c r="WV61" s="15"/>
      <c r="WW61" s="9" t="s">
        <v>627</v>
      </c>
      <c r="WX61" s="22" t="s">
        <v>504</v>
      </c>
      <c r="WZ61" s="12"/>
      <c r="XA61" s="15"/>
      <c r="XB61" s="9" t="s">
        <v>627</v>
      </c>
      <c r="XC61" s="102" t="s">
        <v>315</v>
      </c>
      <c r="XE61" s="12"/>
      <c r="XF61" s="15"/>
      <c r="XG61" s="9" t="s">
        <v>627</v>
      </c>
      <c r="XH61" s="102" t="s">
        <v>1189</v>
      </c>
      <c r="XJ61" s="12"/>
      <c r="XK61" s="15"/>
      <c r="XL61" s="9" t="s">
        <v>627</v>
      </c>
      <c r="XM61" s="102" t="s">
        <v>734</v>
      </c>
      <c r="XO61" s="12"/>
      <c r="XP61" s="15"/>
      <c r="XQ61" s="9" t="s">
        <v>627</v>
      </c>
      <c r="XR61" s="102" t="s">
        <v>314</v>
      </c>
      <c r="XT61" s="12"/>
      <c r="XU61" s="15"/>
      <c r="XV61" s="9" t="s">
        <v>627</v>
      </c>
      <c r="XW61" s="102" t="s">
        <v>562</v>
      </c>
      <c r="XY61" s="12"/>
      <c r="XZ61" s="15"/>
      <c r="YA61" s="9" t="s">
        <v>627</v>
      </c>
      <c r="YB61" s="102" t="s">
        <v>315</v>
      </c>
      <c r="YD61" s="12"/>
      <c r="YE61" s="15"/>
      <c r="YF61" s="9" t="s">
        <v>627</v>
      </c>
      <c r="YG61" s="102" t="s">
        <v>658</v>
      </c>
      <c r="YI61" s="12"/>
      <c r="YJ61" s="15"/>
      <c r="YK61" s="9" t="s">
        <v>627</v>
      </c>
      <c r="YL61" s="22" t="s">
        <v>316</v>
      </c>
      <c r="YN61" s="12"/>
      <c r="YO61" s="15"/>
      <c r="YP61" s="9" t="s">
        <v>627</v>
      </c>
      <c r="YQ61" s="102" t="s">
        <v>316</v>
      </c>
      <c r="YS61" s="12"/>
      <c r="YT61" s="15"/>
      <c r="YU61" s="9" t="s">
        <v>627</v>
      </c>
      <c r="YV61" s="22" t="s">
        <v>658</v>
      </c>
      <c r="YX61" s="12"/>
      <c r="YY61" s="15"/>
      <c r="YZ61" s="9" t="s">
        <v>627</v>
      </c>
      <c r="ZA61" s="102" t="s">
        <v>1223</v>
      </c>
      <c r="ZC61" s="12"/>
      <c r="ZD61" s="15"/>
    </row>
    <row r="62" spans="1:680" s="10" customFormat="1">
      <c r="A62" s="9" t="s">
        <v>629</v>
      </c>
      <c r="B62" s="111" t="s">
        <v>721</v>
      </c>
      <c r="D62" s="12"/>
      <c r="E62" s="112"/>
      <c r="F62" s="9" t="s">
        <v>629</v>
      </c>
      <c r="G62" s="102" t="s">
        <v>1191</v>
      </c>
      <c r="I62" s="12"/>
      <c r="J62" s="112"/>
      <c r="K62" s="9" t="s">
        <v>629</v>
      </c>
      <c r="L62" s="102" t="s">
        <v>387</v>
      </c>
      <c r="N62" s="12"/>
      <c r="O62" s="112"/>
      <c r="P62" s="9" t="s">
        <v>629</v>
      </c>
      <c r="Q62" s="102" t="s">
        <v>314</v>
      </c>
      <c r="S62" s="12"/>
      <c r="T62" s="112"/>
      <c r="U62" s="9" t="s">
        <v>629</v>
      </c>
      <c r="V62" s="102" t="s">
        <v>721</v>
      </c>
      <c r="X62" s="12"/>
      <c r="Y62" s="112"/>
      <c r="Z62" s="9" t="s">
        <v>629</v>
      </c>
      <c r="AA62" s="102" t="s">
        <v>638</v>
      </c>
      <c r="AC62" s="12"/>
      <c r="AD62" s="112"/>
      <c r="AE62" s="9" t="s">
        <v>629</v>
      </c>
      <c r="AF62" s="102" t="s">
        <v>721</v>
      </c>
      <c r="AH62" s="12"/>
      <c r="AI62" s="112"/>
      <c r="AJ62" s="9" t="s">
        <v>629</v>
      </c>
      <c r="AK62" s="102" t="s">
        <v>1194</v>
      </c>
      <c r="AM62" s="12"/>
      <c r="AN62" s="112"/>
      <c r="AO62" s="9" t="s">
        <v>629</v>
      </c>
      <c r="AP62" s="102" t="s">
        <v>1194</v>
      </c>
      <c r="AR62" s="12"/>
      <c r="AS62" s="112"/>
      <c r="AT62" s="9" t="s">
        <v>629</v>
      </c>
      <c r="AU62" s="102" t="s">
        <v>316</v>
      </c>
      <c r="AW62" s="12"/>
      <c r="AX62" s="112"/>
      <c r="AY62" s="9" t="s">
        <v>629</v>
      </c>
      <c r="AZ62" s="102" t="s">
        <v>721</v>
      </c>
      <c r="BB62" s="12"/>
      <c r="BC62" s="112"/>
      <c r="BD62" s="9" t="s">
        <v>629</v>
      </c>
      <c r="BE62" s="102" t="s">
        <v>646</v>
      </c>
      <c r="BG62" s="12"/>
      <c r="BH62" s="112"/>
      <c r="BI62" s="9" t="s">
        <v>629</v>
      </c>
      <c r="BJ62" s="102" t="s">
        <v>740</v>
      </c>
      <c r="BL62" s="12"/>
      <c r="BM62" s="112"/>
      <c r="BN62" s="9" t="s">
        <v>629</v>
      </c>
      <c r="BO62" s="102" t="s">
        <v>711</v>
      </c>
      <c r="BQ62" s="12"/>
      <c r="BR62" s="112"/>
      <c r="BS62" s="9" t="s">
        <v>629</v>
      </c>
      <c r="BT62" s="102" t="s">
        <v>314</v>
      </c>
      <c r="BV62" s="12"/>
      <c r="BW62" s="112"/>
      <c r="BX62" s="9" t="s">
        <v>629</v>
      </c>
      <c r="BY62" s="102" t="s">
        <v>338</v>
      </c>
      <c r="CA62" s="12"/>
      <c r="CB62" s="112"/>
      <c r="CC62" s="9" t="s">
        <v>629</v>
      </c>
      <c r="CD62" s="102" t="s">
        <v>427</v>
      </c>
      <c r="CF62" s="12"/>
      <c r="CG62" s="112"/>
      <c r="CH62" s="9" t="s">
        <v>629</v>
      </c>
      <c r="CI62" s="102" t="s">
        <v>734</v>
      </c>
      <c r="CK62" s="12"/>
      <c r="CL62" s="112"/>
      <c r="CM62" s="9" t="s">
        <v>629</v>
      </c>
      <c r="CN62" s="102" t="s">
        <v>501</v>
      </c>
      <c r="CP62" s="12"/>
      <c r="CQ62" s="112"/>
      <c r="CR62" s="9" t="s">
        <v>629</v>
      </c>
      <c r="CS62" s="102" t="s">
        <v>314</v>
      </c>
      <c r="CU62" s="12"/>
      <c r="CV62" s="112"/>
      <c r="CW62" s="9" t="s">
        <v>629</v>
      </c>
      <c r="CX62" s="102" t="s">
        <v>1191</v>
      </c>
      <c r="CZ62" s="12"/>
      <c r="DA62" s="112"/>
      <c r="DB62" s="9" t="s">
        <v>629</v>
      </c>
      <c r="DC62" s="102" t="s">
        <v>684</v>
      </c>
      <c r="DE62" s="12"/>
      <c r="DF62" s="112"/>
      <c r="DG62" s="9" t="s">
        <v>629</v>
      </c>
      <c r="DH62" s="102" t="s">
        <v>314</v>
      </c>
      <c r="DJ62" s="12"/>
      <c r="DK62" s="112"/>
      <c r="DL62" s="9" t="s">
        <v>629</v>
      </c>
      <c r="DM62" s="102" t="s">
        <v>721</v>
      </c>
      <c r="DO62" s="12"/>
      <c r="DP62" s="112"/>
      <c r="DQ62" s="9" t="s">
        <v>629</v>
      </c>
      <c r="DR62" s="102" t="s">
        <v>338</v>
      </c>
      <c r="DT62" s="12"/>
      <c r="DU62" s="112"/>
      <c r="DV62" s="9" t="s">
        <v>629</v>
      </c>
      <c r="DW62" s="102" t="s">
        <v>316</v>
      </c>
      <c r="DY62" s="12"/>
      <c r="DZ62" s="112"/>
      <c r="EA62" s="9" t="s">
        <v>629</v>
      </c>
      <c r="EB62" s="102" t="s">
        <v>359</v>
      </c>
      <c r="ED62" s="12"/>
      <c r="EE62" s="112"/>
      <c r="EF62" s="9" t="s">
        <v>629</v>
      </c>
      <c r="EG62" s="102" t="s">
        <v>1185</v>
      </c>
      <c r="EI62" s="12"/>
      <c r="EJ62" s="112"/>
      <c r="EK62" s="9" t="s">
        <v>629</v>
      </c>
      <c r="EL62" s="102" t="s">
        <v>328</v>
      </c>
      <c r="EN62" s="12"/>
      <c r="EO62" s="112"/>
      <c r="EP62" s="9" t="s">
        <v>629</v>
      </c>
      <c r="EQ62" s="102" t="s">
        <v>711</v>
      </c>
      <c r="ES62" s="12"/>
      <c r="ET62" s="112"/>
      <c r="EU62" s="9" t="s">
        <v>629</v>
      </c>
      <c r="EV62" s="102" t="s">
        <v>734</v>
      </c>
      <c r="EX62" s="12"/>
      <c r="EY62" s="112"/>
      <c r="EZ62" s="9" t="s">
        <v>629</v>
      </c>
      <c r="FA62" s="102" t="s">
        <v>554</v>
      </c>
      <c r="FC62" s="12"/>
      <c r="FD62" s="112"/>
      <c r="FE62" s="9" t="s">
        <v>629</v>
      </c>
      <c r="FF62" s="102" t="s">
        <v>646</v>
      </c>
      <c r="FH62" s="12"/>
      <c r="FI62" s="112"/>
      <c r="FJ62" s="9" t="s">
        <v>629</v>
      </c>
      <c r="FK62" s="102" t="s">
        <v>314</v>
      </c>
      <c r="FM62" s="12"/>
      <c r="FN62" s="112"/>
      <c r="FO62" s="9" t="s">
        <v>629</v>
      </c>
      <c r="FP62" s="102" t="s">
        <v>684</v>
      </c>
      <c r="FR62" s="12"/>
      <c r="FS62" s="112"/>
      <c r="FT62" s="9" t="s">
        <v>629</v>
      </c>
      <c r="FU62" s="102" t="s">
        <v>564</v>
      </c>
      <c r="FW62" s="12"/>
      <c r="FX62" s="112"/>
      <c r="FY62" s="9" t="s">
        <v>629</v>
      </c>
      <c r="FZ62" s="102" t="s">
        <v>711</v>
      </c>
      <c r="GB62" s="12"/>
      <c r="GC62" s="112"/>
      <c r="GD62" s="9" t="s">
        <v>629</v>
      </c>
      <c r="GE62" s="102" t="s">
        <v>721</v>
      </c>
      <c r="GG62" s="12"/>
      <c r="GH62" s="112"/>
      <c r="GI62" s="9" t="s">
        <v>629</v>
      </c>
      <c r="GJ62" s="102" t="s">
        <v>1200</v>
      </c>
      <c r="GL62" s="12"/>
      <c r="GM62" s="112"/>
      <c r="GN62" s="9" t="s">
        <v>629</v>
      </c>
      <c r="GO62" s="102" t="s">
        <v>527</v>
      </c>
      <c r="GQ62" s="12"/>
      <c r="GR62" s="112"/>
      <c r="GS62" s="9" t="s">
        <v>629</v>
      </c>
      <c r="GT62" s="102" t="s">
        <v>314</v>
      </c>
      <c r="GV62" s="12"/>
      <c r="GW62" s="112"/>
      <c r="GX62" s="9" t="s">
        <v>629</v>
      </c>
      <c r="GY62" s="102" t="s">
        <v>504</v>
      </c>
      <c r="HA62" s="12"/>
      <c r="HB62" s="112"/>
      <c r="HC62" s="9" t="s">
        <v>629</v>
      </c>
      <c r="HD62" s="22" t="s">
        <v>554</v>
      </c>
      <c r="HF62" s="12"/>
      <c r="HG62" s="112"/>
      <c r="HH62" s="9" t="s">
        <v>629</v>
      </c>
      <c r="HI62" s="102" t="s">
        <v>1182</v>
      </c>
      <c r="HK62" s="12"/>
      <c r="HL62" s="112"/>
      <c r="HM62" s="9" t="s">
        <v>629</v>
      </c>
      <c r="HN62" s="102" t="s">
        <v>427</v>
      </c>
      <c r="HP62" s="12"/>
      <c r="HQ62" s="112"/>
      <c r="HR62" s="9" t="s">
        <v>629</v>
      </c>
      <c r="HS62" s="111" t="s">
        <v>468</v>
      </c>
      <c r="HU62" s="12"/>
      <c r="HV62" s="112"/>
      <c r="HW62" s="9" t="s">
        <v>629</v>
      </c>
      <c r="HX62" s="102" t="s">
        <v>658</v>
      </c>
      <c r="HZ62" s="12"/>
      <c r="IA62" s="112"/>
      <c r="IB62" s="9" t="s">
        <v>629</v>
      </c>
      <c r="IC62" s="102" t="s">
        <v>721</v>
      </c>
      <c r="IE62" s="12"/>
      <c r="IF62" s="112"/>
      <c r="IG62" s="9" t="s">
        <v>629</v>
      </c>
      <c r="IH62" s="102" t="s">
        <v>740</v>
      </c>
      <c r="IJ62" s="12"/>
      <c r="IK62" s="112"/>
      <c r="IL62" s="9" t="s">
        <v>629</v>
      </c>
      <c r="IM62" s="102" t="s">
        <v>513</v>
      </c>
      <c r="IO62" s="12"/>
      <c r="IP62" s="15"/>
      <c r="IQ62" s="9" t="s">
        <v>629</v>
      </c>
      <c r="IR62" s="102" t="s">
        <v>468</v>
      </c>
      <c r="IT62" s="12"/>
      <c r="IU62" s="15"/>
      <c r="IV62" s="9" t="s">
        <v>629</v>
      </c>
      <c r="IW62" s="102" t="s">
        <v>684</v>
      </c>
      <c r="IY62" s="12"/>
      <c r="IZ62" s="15"/>
      <c r="JA62" s="9" t="s">
        <v>629</v>
      </c>
      <c r="JB62" s="102" t="s">
        <v>1239</v>
      </c>
      <c r="JD62" s="12"/>
      <c r="JE62" s="15"/>
      <c r="JF62" s="9" t="s">
        <v>629</v>
      </c>
      <c r="JG62" s="102" t="s">
        <v>1242</v>
      </c>
      <c r="JI62" s="12"/>
      <c r="JJ62" s="15"/>
      <c r="JK62" s="9" t="s">
        <v>629</v>
      </c>
      <c r="JL62" s="102" t="s">
        <v>675</v>
      </c>
      <c r="JN62" s="12"/>
      <c r="JO62" s="15"/>
      <c r="JP62" s="9" t="s">
        <v>629</v>
      </c>
      <c r="JQ62" s="102" t="s">
        <v>601</v>
      </c>
      <c r="JS62" s="12"/>
      <c r="JT62" s="15"/>
      <c r="JU62" s="9" t="s">
        <v>629</v>
      </c>
      <c r="JV62" s="102" t="s">
        <v>481</v>
      </c>
      <c r="JX62" s="12"/>
      <c r="JY62" s="15"/>
      <c r="JZ62" s="9" t="s">
        <v>629</v>
      </c>
      <c r="KA62" s="102" t="s">
        <v>734</v>
      </c>
      <c r="KC62" s="11"/>
      <c r="KD62" s="15"/>
      <c r="KE62" s="9" t="s">
        <v>629</v>
      </c>
      <c r="KF62" s="102" t="s">
        <v>721</v>
      </c>
      <c r="KG62" s="12"/>
      <c r="KH62" s="12"/>
      <c r="KI62" s="15"/>
      <c r="KJ62" s="9" t="s">
        <v>629</v>
      </c>
      <c r="KK62" s="102" t="s">
        <v>527</v>
      </c>
      <c r="KM62" s="12"/>
      <c r="KN62" s="15"/>
      <c r="KO62" s="9" t="s">
        <v>629</v>
      </c>
      <c r="KP62" s="22" t="s">
        <v>721</v>
      </c>
      <c r="KR62" s="12"/>
      <c r="KS62" s="15"/>
      <c r="KT62" s="9" t="s">
        <v>629</v>
      </c>
      <c r="KU62" s="102" t="s">
        <v>338</v>
      </c>
      <c r="KW62" s="12"/>
      <c r="KX62" s="15"/>
      <c r="KY62" s="9" t="s">
        <v>629</v>
      </c>
      <c r="KZ62" s="102" t="s">
        <v>1207</v>
      </c>
      <c r="LB62" s="12"/>
      <c r="LC62" s="15"/>
      <c r="LD62" s="9" t="s">
        <v>629</v>
      </c>
      <c r="LE62" s="102" t="s">
        <v>684</v>
      </c>
      <c r="LG62" s="12"/>
      <c r="LH62" s="15"/>
      <c r="LI62" s="9" t="s">
        <v>629</v>
      </c>
      <c r="LJ62" s="102" t="s">
        <v>1191</v>
      </c>
      <c r="LL62" s="12"/>
      <c r="LM62" s="15"/>
      <c r="LN62" s="9" t="s">
        <v>629</v>
      </c>
      <c r="LO62" s="102" t="s">
        <v>579</v>
      </c>
      <c r="LQ62" s="12"/>
      <c r="LR62" s="15"/>
      <c r="LS62" s="9" t="s">
        <v>629</v>
      </c>
      <c r="LT62" s="102" t="s">
        <v>711</v>
      </c>
      <c r="LV62" s="12"/>
      <c r="LW62" s="15"/>
      <c r="LX62" s="9" t="s">
        <v>629</v>
      </c>
      <c r="LY62" s="102" t="s">
        <v>338</v>
      </c>
      <c r="MA62" s="12"/>
      <c r="MB62" s="15"/>
      <c r="MC62" s="9" t="s">
        <v>629</v>
      </c>
      <c r="MD62" s="102" t="s">
        <v>459</v>
      </c>
      <c r="MF62" s="12"/>
      <c r="MG62" s="15"/>
      <c r="MH62" s="9" t="s">
        <v>629</v>
      </c>
      <c r="MI62" s="102" t="s">
        <v>1194</v>
      </c>
      <c r="MK62" s="12"/>
      <c r="ML62" s="15"/>
      <c r="MM62" s="9" t="s">
        <v>629</v>
      </c>
      <c r="MN62" s="114" t="s">
        <v>684</v>
      </c>
      <c r="MP62" s="12"/>
      <c r="MQ62" s="15"/>
      <c r="MR62" s="9" t="s">
        <v>629</v>
      </c>
      <c r="MS62" s="102" t="s">
        <v>427</v>
      </c>
      <c r="MU62" s="12"/>
      <c r="MV62" s="15"/>
      <c r="MW62" s="9" t="s">
        <v>629</v>
      </c>
      <c r="MX62" s="102" t="s">
        <v>662</v>
      </c>
      <c r="MZ62" s="12"/>
      <c r="NA62" s="15"/>
      <c r="NB62" s="9" t="s">
        <v>629</v>
      </c>
      <c r="NC62" s="102" t="s">
        <v>736</v>
      </c>
      <c r="NE62" s="12"/>
      <c r="NF62" s="15"/>
      <c r="NG62" s="9" t="s">
        <v>629</v>
      </c>
      <c r="NH62" s="102" t="s">
        <v>740</v>
      </c>
      <c r="NJ62" s="12"/>
      <c r="NK62" s="15"/>
      <c r="NL62" s="9" t="s">
        <v>629</v>
      </c>
      <c r="NM62" s="102" t="s">
        <v>721</v>
      </c>
      <c r="NO62" s="12"/>
      <c r="NP62" s="15"/>
      <c r="NQ62" s="9" t="s">
        <v>629</v>
      </c>
      <c r="NR62" s="102" t="s">
        <v>649</v>
      </c>
      <c r="NT62" s="12"/>
      <c r="NU62" s="15"/>
      <c r="NV62" s="9" t="s">
        <v>629</v>
      </c>
      <c r="NW62" s="102" t="s">
        <v>684</v>
      </c>
      <c r="NY62" s="12"/>
      <c r="NZ62" s="15"/>
      <c r="OA62" s="9" t="s">
        <v>629</v>
      </c>
      <c r="OB62" s="102" t="s">
        <v>721</v>
      </c>
      <c r="OD62" s="12"/>
      <c r="OE62" s="15"/>
      <c r="OF62" s="9" t="s">
        <v>629</v>
      </c>
      <c r="OG62" s="102" t="s">
        <v>474</v>
      </c>
      <c r="OI62" s="12"/>
      <c r="OJ62" s="15"/>
      <c r="OK62" s="9" t="s">
        <v>629</v>
      </c>
      <c r="OL62" s="102" t="s">
        <v>1182</v>
      </c>
      <c r="ON62" s="12"/>
      <c r="OO62" s="15"/>
      <c r="OP62" s="9" t="s">
        <v>629</v>
      </c>
      <c r="OQ62" s="102" t="s">
        <v>1224</v>
      </c>
      <c r="OS62" s="12"/>
      <c r="OT62" s="15"/>
      <c r="OU62" s="9" t="s">
        <v>629</v>
      </c>
      <c r="OV62" s="102" t="s">
        <v>740</v>
      </c>
      <c r="OX62" s="12"/>
      <c r="OY62" s="15"/>
      <c r="OZ62" s="9" t="s">
        <v>629</v>
      </c>
      <c r="PA62" s="22" t="s">
        <v>721</v>
      </c>
      <c r="PC62" s="12"/>
      <c r="PD62" s="15"/>
      <c r="PE62" s="9" t="s">
        <v>629</v>
      </c>
      <c r="PF62" s="102" t="s">
        <v>646</v>
      </c>
      <c r="PH62" s="12"/>
      <c r="PI62" s="15"/>
      <c r="PJ62" s="9" t="s">
        <v>629</v>
      </c>
      <c r="PK62" s="22" t="s">
        <v>660</v>
      </c>
      <c r="PM62" s="12"/>
      <c r="PN62" s="15"/>
      <c r="PO62" s="9" t="s">
        <v>629</v>
      </c>
      <c r="PP62" s="102" t="s">
        <v>316</v>
      </c>
      <c r="PR62" s="12"/>
      <c r="PS62" s="15"/>
      <c r="PT62" s="9" t="s">
        <v>629</v>
      </c>
      <c r="PU62" s="102" t="s">
        <v>689</v>
      </c>
      <c r="PW62" s="12"/>
      <c r="PX62" s="15"/>
      <c r="PY62" s="9" t="s">
        <v>629</v>
      </c>
      <c r="PZ62" s="102" t="s">
        <v>638</v>
      </c>
      <c r="QB62" s="12"/>
      <c r="QC62" s="15"/>
      <c r="QD62" s="9" t="s">
        <v>629</v>
      </c>
      <c r="QE62" s="102" t="s">
        <v>684</v>
      </c>
      <c r="QG62" s="12"/>
      <c r="QH62" s="15"/>
      <c r="QI62" s="9" t="s">
        <v>629</v>
      </c>
      <c r="QJ62" s="102" t="s">
        <v>721</v>
      </c>
      <c r="QL62" s="12"/>
      <c r="QM62" s="15"/>
      <c r="QN62" s="9" t="s">
        <v>629</v>
      </c>
      <c r="QO62" s="102" t="s">
        <v>316</v>
      </c>
      <c r="QQ62" s="12"/>
      <c r="QR62" s="15"/>
      <c r="QS62" s="9" t="s">
        <v>629</v>
      </c>
      <c r="QT62" s="118" t="s">
        <v>328</v>
      </c>
      <c r="QV62" s="12"/>
      <c r="QW62" s="15"/>
      <c r="QX62" s="9" t="s">
        <v>629</v>
      </c>
      <c r="QY62" s="111" t="s">
        <v>658</v>
      </c>
      <c r="RA62" s="12"/>
      <c r="RB62" s="15"/>
      <c r="RC62" s="9" t="s">
        <v>629</v>
      </c>
      <c r="RD62" s="102" t="s">
        <v>740</v>
      </c>
      <c r="RF62" s="12"/>
      <c r="RG62" s="15"/>
      <c r="RH62" s="9" t="s">
        <v>629</v>
      </c>
      <c r="RI62" s="102" t="s">
        <v>658</v>
      </c>
      <c r="RK62" s="12"/>
      <c r="RL62" s="15"/>
      <c r="RM62" s="9" t="s">
        <v>629</v>
      </c>
      <c r="RN62" s="22" t="s">
        <v>338</v>
      </c>
      <c r="RP62" s="12"/>
      <c r="RQ62" s="15"/>
      <c r="RR62" s="9" t="s">
        <v>629</v>
      </c>
      <c r="RS62" s="102" t="s">
        <v>474</v>
      </c>
      <c r="RU62" s="12"/>
      <c r="RV62" s="15"/>
      <c r="RW62" s="9" t="s">
        <v>629</v>
      </c>
      <c r="RX62" s="102" t="s">
        <v>569</v>
      </c>
      <c r="RZ62" s="12"/>
      <c r="SA62" s="15"/>
      <c r="SB62" s="9" t="s">
        <v>629</v>
      </c>
      <c r="SC62" s="117" t="s">
        <v>1182</v>
      </c>
      <c r="SE62" s="12"/>
      <c r="SF62" s="15"/>
      <c r="SG62" s="9" t="s">
        <v>629</v>
      </c>
      <c r="SH62" s="102" t="s">
        <v>427</v>
      </c>
      <c r="SJ62" s="12"/>
      <c r="SK62" s="15"/>
      <c r="SL62" s="9" t="s">
        <v>629</v>
      </c>
      <c r="SM62" s="102" t="s">
        <v>316</v>
      </c>
      <c r="SO62" s="12"/>
      <c r="SP62" s="15"/>
      <c r="SQ62" s="9" t="s">
        <v>629</v>
      </c>
      <c r="SR62" s="102" t="s">
        <v>679</v>
      </c>
      <c r="ST62" s="12"/>
      <c r="SU62" s="15"/>
      <c r="SV62" s="9" t="s">
        <v>629</v>
      </c>
      <c r="SW62" s="102" t="s">
        <v>504</v>
      </c>
      <c r="SY62" s="12"/>
      <c r="SZ62" s="15"/>
      <c r="TA62" s="9" t="s">
        <v>629</v>
      </c>
      <c r="TB62" s="102" t="s">
        <v>721</v>
      </c>
      <c r="TD62" s="12"/>
      <c r="TE62" s="15"/>
      <c r="TF62" s="9" t="s">
        <v>629</v>
      </c>
      <c r="TG62" s="102" t="s">
        <v>507</v>
      </c>
      <c r="TI62" s="12"/>
      <c r="TJ62" s="15"/>
      <c r="TK62" s="9" t="s">
        <v>629</v>
      </c>
      <c r="TL62" s="102" t="s">
        <v>328</v>
      </c>
      <c r="TN62" s="12"/>
      <c r="TO62" s="15"/>
      <c r="TP62" s="9" t="s">
        <v>629</v>
      </c>
      <c r="TQ62" s="102" t="s">
        <v>338</v>
      </c>
      <c r="TS62" s="12"/>
      <c r="TT62" s="15"/>
      <c r="TU62" s="9" t="s">
        <v>629</v>
      </c>
      <c r="TV62" s="102" t="s">
        <v>314</v>
      </c>
      <c r="TX62" s="12"/>
      <c r="TY62" s="15"/>
      <c r="TZ62" s="9" t="s">
        <v>629</v>
      </c>
      <c r="UA62" s="102" t="s">
        <v>328</v>
      </c>
      <c r="UC62" s="12"/>
      <c r="UD62" s="15"/>
      <c r="UE62" s="9" t="s">
        <v>629</v>
      </c>
      <c r="UF62" s="102" t="s">
        <v>570</v>
      </c>
      <c r="UH62" s="12"/>
      <c r="UI62" s="15"/>
      <c r="UJ62" s="9" t="s">
        <v>629</v>
      </c>
      <c r="UK62" s="102" t="s">
        <v>1182</v>
      </c>
      <c r="UM62" s="12"/>
      <c r="UN62" s="15"/>
      <c r="UO62" s="9" t="s">
        <v>629</v>
      </c>
      <c r="UP62" s="102" t="s">
        <v>649</v>
      </c>
      <c r="UR62" s="12"/>
      <c r="US62" s="15"/>
      <c r="UT62" s="9" t="s">
        <v>629</v>
      </c>
      <c r="UU62" s="102" t="s">
        <v>481</v>
      </c>
      <c r="UW62" s="12"/>
      <c r="UX62" s="15"/>
      <c r="UY62" s="9" t="s">
        <v>629</v>
      </c>
      <c r="UZ62" s="102" t="s">
        <v>1240</v>
      </c>
      <c r="VB62" s="12"/>
      <c r="VC62" s="15"/>
      <c r="VD62" s="9" t="s">
        <v>629</v>
      </c>
      <c r="VE62" s="102" t="s">
        <v>734</v>
      </c>
      <c r="VG62" s="12"/>
      <c r="VH62" s="15"/>
      <c r="VI62" s="9" t="s">
        <v>629</v>
      </c>
      <c r="VJ62" s="102" t="s">
        <v>721</v>
      </c>
      <c r="VL62" s="12"/>
      <c r="VM62" s="15"/>
      <c r="VN62" s="9" t="s">
        <v>629</v>
      </c>
      <c r="VO62" s="102" t="s">
        <v>740</v>
      </c>
      <c r="VQ62" s="12"/>
      <c r="VR62" s="15"/>
      <c r="VS62" s="9" t="s">
        <v>629</v>
      </c>
      <c r="VT62" s="102" t="s">
        <v>359</v>
      </c>
      <c r="VV62" s="12"/>
      <c r="VW62" s="15"/>
      <c r="VX62" s="9" t="s">
        <v>629</v>
      </c>
      <c r="VY62" s="102" t="s">
        <v>359</v>
      </c>
      <c r="WA62" s="12"/>
      <c r="WB62" s="15"/>
      <c r="WC62" s="9" t="s">
        <v>629</v>
      </c>
      <c r="WD62" s="22" t="s">
        <v>734</v>
      </c>
      <c r="WF62" s="12"/>
      <c r="WG62" s="15"/>
      <c r="WH62" s="9" t="s">
        <v>629</v>
      </c>
      <c r="WI62" s="102" t="s">
        <v>703</v>
      </c>
      <c r="WK62" s="12"/>
      <c r="WL62" s="15"/>
      <c r="WM62" s="9" t="s">
        <v>629</v>
      </c>
      <c r="WN62" s="102" t="s">
        <v>359</v>
      </c>
      <c r="WP62" s="12"/>
      <c r="WQ62" s="15"/>
      <c r="WR62" s="9" t="s">
        <v>629</v>
      </c>
      <c r="WS62" s="22" t="s">
        <v>721</v>
      </c>
      <c r="WU62" s="12"/>
      <c r="WV62" s="15"/>
      <c r="WW62" s="9" t="s">
        <v>629</v>
      </c>
      <c r="WX62" s="22" t="s">
        <v>359</v>
      </c>
      <c r="WZ62" s="12"/>
      <c r="XA62" s="15"/>
      <c r="XB62" s="9" t="s">
        <v>629</v>
      </c>
      <c r="XC62" s="102" t="s">
        <v>1185</v>
      </c>
      <c r="XE62" s="12"/>
      <c r="XF62" s="15"/>
      <c r="XG62" s="9" t="s">
        <v>629</v>
      </c>
      <c r="XH62" s="102" t="s">
        <v>387</v>
      </c>
      <c r="XJ62" s="12"/>
      <c r="XK62" s="15"/>
      <c r="XL62" s="9" t="s">
        <v>629</v>
      </c>
      <c r="XM62" s="102" t="s">
        <v>721</v>
      </c>
      <c r="XO62" s="12"/>
      <c r="XP62" s="15"/>
      <c r="XQ62" s="9" t="s">
        <v>629</v>
      </c>
      <c r="XR62" s="102" t="s">
        <v>507</v>
      </c>
      <c r="XT62" s="12"/>
      <c r="XU62" s="15"/>
      <c r="XV62" s="9" t="s">
        <v>629</v>
      </c>
      <c r="XW62" s="102" t="s">
        <v>316</v>
      </c>
      <c r="XY62" s="12"/>
      <c r="XZ62" s="15"/>
      <c r="YA62" s="9" t="s">
        <v>629</v>
      </c>
      <c r="YB62" s="102" t="s">
        <v>328</v>
      </c>
      <c r="YD62" s="12"/>
      <c r="YE62" s="15"/>
      <c r="YF62" s="9" t="s">
        <v>629</v>
      </c>
      <c r="YG62" s="102" t="s">
        <v>316</v>
      </c>
      <c r="YI62" s="12"/>
      <c r="YJ62" s="15"/>
      <c r="YK62" s="9" t="s">
        <v>629</v>
      </c>
      <c r="YL62" s="22" t="s">
        <v>679</v>
      </c>
      <c r="YN62" s="12"/>
      <c r="YO62" s="15"/>
      <c r="YP62" s="9" t="s">
        <v>629</v>
      </c>
      <c r="YQ62" s="102" t="s">
        <v>387</v>
      </c>
      <c r="YS62" s="12"/>
      <c r="YT62" s="15"/>
      <c r="YU62" s="9" t="s">
        <v>629</v>
      </c>
      <c r="YV62" s="22" t="s">
        <v>468</v>
      </c>
      <c r="YX62" s="12"/>
      <c r="YY62" s="15"/>
      <c r="YZ62" s="9" t="s">
        <v>629</v>
      </c>
      <c r="ZA62" s="102" t="s">
        <v>338</v>
      </c>
      <c r="ZC62" s="12"/>
      <c r="ZD62" s="15"/>
    </row>
    <row r="63" spans="1:680" s="10" customFormat="1">
      <c r="A63" s="9"/>
      <c r="B63" s="119"/>
      <c r="D63" s="9"/>
      <c r="E63" s="112"/>
      <c r="F63" s="9"/>
      <c r="G63" s="119"/>
      <c r="I63" s="9"/>
      <c r="J63" s="112"/>
      <c r="K63" s="9"/>
      <c r="L63" s="119"/>
      <c r="N63" s="9"/>
      <c r="O63" s="112"/>
      <c r="P63" s="9"/>
      <c r="Q63" s="119"/>
      <c r="S63" s="9"/>
      <c r="T63" s="112"/>
      <c r="U63" s="9"/>
      <c r="V63" s="119"/>
      <c r="X63" s="9"/>
      <c r="Y63" s="112"/>
      <c r="Z63" s="9"/>
      <c r="AA63" s="119"/>
      <c r="AC63" s="9"/>
      <c r="AD63" s="112"/>
      <c r="AE63" s="9"/>
      <c r="AF63" s="119"/>
      <c r="AH63" s="9"/>
      <c r="AI63" s="112"/>
      <c r="AJ63" s="9"/>
      <c r="AK63" s="119"/>
      <c r="AM63" s="9"/>
      <c r="AN63" s="112"/>
      <c r="AO63" s="9"/>
      <c r="AP63" s="119"/>
      <c r="AR63" s="9"/>
      <c r="AS63" s="112"/>
      <c r="AT63" s="9"/>
      <c r="AU63" s="119"/>
      <c r="AW63" s="9"/>
      <c r="AX63" s="112"/>
      <c r="AY63" s="9"/>
      <c r="AZ63" s="119"/>
      <c r="BB63" s="9"/>
      <c r="BC63" s="112"/>
      <c r="BD63" s="9"/>
      <c r="BE63" s="119"/>
      <c r="BG63" s="9"/>
      <c r="BH63" s="112"/>
      <c r="BI63" s="9"/>
      <c r="BJ63" s="119"/>
      <c r="BL63" s="9"/>
      <c r="BM63" s="112"/>
      <c r="BN63" s="9"/>
      <c r="BO63" s="119"/>
      <c r="BQ63" s="9"/>
      <c r="BR63" s="112"/>
      <c r="BS63" s="9"/>
      <c r="BT63" s="119"/>
      <c r="BV63" s="9"/>
      <c r="BW63" s="112"/>
      <c r="BX63" s="9"/>
      <c r="BY63" s="119"/>
      <c r="CA63" s="9"/>
      <c r="CB63" s="112"/>
      <c r="CC63" s="9"/>
      <c r="CD63" s="119"/>
      <c r="CF63" s="9"/>
      <c r="CG63" s="112"/>
      <c r="CH63" s="9"/>
      <c r="CI63" s="119"/>
      <c r="CK63" s="9"/>
      <c r="CL63" s="112"/>
      <c r="CM63" s="9"/>
      <c r="CN63" s="119"/>
      <c r="CP63" s="9"/>
      <c r="CQ63" s="112"/>
      <c r="CR63" s="9"/>
      <c r="CS63" s="119"/>
      <c r="CU63" s="9"/>
      <c r="CV63" s="112"/>
      <c r="CW63" s="9"/>
      <c r="CX63" s="119"/>
      <c r="CZ63" s="9"/>
      <c r="DA63" s="112"/>
      <c r="DB63" s="9"/>
      <c r="DC63" s="119"/>
      <c r="DE63" s="9"/>
      <c r="DF63" s="112"/>
      <c r="DG63" s="9"/>
      <c r="DH63" s="119"/>
      <c r="DJ63" s="9"/>
      <c r="DK63" s="112"/>
      <c r="DL63" s="9"/>
      <c r="DM63" s="119"/>
      <c r="DO63" s="9"/>
      <c r="DP63" s="112"/>
      <c r="DQ63" s="9"/>
      <c r="DR63" s="119"/>
      <c r="DT63" s="9"/>
      <c r="DU63" s="112"/>
      <c r="DV63" s="9"/>
      <c r="DW63" s="119"/>
      <c r="DY63" s="9"/>
      <c r="DZ63" s="112"/>
      <c r="EA63" s="9"/>
      <c r="EB63" s="119"/>
      <c r="ED63" s="9"/>
      <c r="EE63" s="112"/>
      <c r="EF63" s="9"/>
      <c r="EG63" s="119"/>
      <c r="EI63" s="9"/>
      <c r="EJ63" s="112"/>
      <c r="EK63" s="9"/>
      <c r="EL63" s="119"/>
      <c r="EN63" s="9"/>
      <c r="EO63" s="112"/>
      <c r="EP63" s="9"/>
      <c r="EQ63" s="119"/>
      <c r="ES63" s="9"/>
      <c r="ET63" s="112"/>
      <c r="EU63" s="9"/>
      <c r="EV63" s="119"/>
      <c r="EX63" s="9"/>
      <c r="EY63" s="112"/>
      <c r="EZ63" s="9"/>
      <c r="FA63" s="119"/>
      <c r="FC63" s="9"/>
      <c r="FD63" s="112"/>
      <c r="FE63" s="9"/>
      <c r="FF63" s="119"/>
      <c r="FH63" s="9"/>
      <c r="FI63" s="112"/>
      <c r="FJ63" s="9"/>
      <c r="FK63" s="119"/>
      <c r="FM63" s="9"/>
      <c r="FN63" s="112"/>
      <c r="FO63" s="9"/>
      <c r="FP63" s="119"/>
      <c r="FR63" s="9"/>
      <c r="FS63" s="112"/>
      <c r="FT63" s="9"/>
      <c r="FU63" s="119"/>
      <c r="FW63" s="9"/>
      <c r="FX63" s="112"/>
      <c r="FY63" s="9"/>
      <c r="FZ63" s="119"/>
      <c r="GB63" s="9"/>
      <c r="GC63" s="112"/>
      <c r="GD63" s="9"/>
      <c r="GE63" s="119"/>
      <c r="GG63" s="9"/>
      <c r="GH63" s="112"/>
      <c r="GI63" s="9"/>
      <c r="GJ63" s="119"/>
      <c r="GL63" s="9"/>
      <c r="GM63" s="112"/>
      <c r="GN63" s="9"/>
      <c r="GO63" s="119"/>
      <c r="GQ63" s="9"/>
      <c r="GR63" s="112"/>
      <c r="GS63" s="9"/>
      <c r="GT63" s="119"/>
      <c r="GV63" s="9"/>
      <c r="GW63" s="112"/>
      <c r="GX63" s="9"/>
      <c r="GY63" s="119"/>
      <c r="HA63" s="9"/>
      <c r="HB63" s="112"/>
      <c r="HC63" s="9"/>
      <c r="HD63" s="22"/>
      <c r="HF63" s="9"/>
      <c r="HG63" s="112"/>
      <c r="HH63" s="9"/>
      <c r="HI63" s="119"/>
      <c r="HK63" s="9"/>
      <c r="HL63" s="112"/>
      <c r="HM63" s="9"/>
      <c r="HN63" s="119"/>
      <c r="HP63" s="9"/>
      <c r="HQ63" s="112"/>
      <c r="HR63" s="9"/>
      <c r="HS63" s="119"/>
      <c r="HU63" s="9"/>
      <c r="HV63" s="112"/>
      <c r="HW63" s="9"/>
      <c r="HX63" s="119"/>
      <c r="HZ63" s="9"/>
      <c r="IA63" s="112"/>
      <c r="IB63" s="9"/>
      <c r="IC63" s="119"/>
      <c r="IE63" s="9"/>
      <c r="IF63" s="112"/>
      <c r="IG63" s="9"/>
      <c r="IH63" s="119"/>
      <c r="IJ63" s="9"/>
      <c r="IK63" s="112"/>
      <c r="IL63" s="9"/>
      <c r="IM63" s="119"/>
      <c r="IO63" s="9"/>
      <c r="IP63" s="15"/>
      <c r="IQ63" s="9"/>
      <c r="IR63" s="119"/>
      <c r="IT63" s="9"/>
      <c r="IU63" s="15"/>
      <c r="IV63" s="9"/>
      <c r="IW63" s="119"/>
      <c r="IY63" s="9"/>
      <c r="IZ63" s="15"/>
      <c r="JA63" s="9"/>
      <c r="JB63" s="119"/>
      <c r="JD63" s="9"/>
      <c r="JE63" s="15"/>
      <c r="JF63" s="9"/>
      <c r="JG63" s="119"/>
      <c r="JI63" s="9"/>
      <c r="JJ63" s="15"/>
      <c r="JK63" s="9"/>
      <c r="JL63" s="119"/>
      <c r="JN63" s="9"/>
      <c r="JO63" s="15"/>
      <c r="JP63" s="9"/>
      <c r="JQ63" s="119"/>
      <c r="JS63" s="9"/>
      <c r="JT63" s="15"/>
      <c r="JU63" s="9"/>
      <c r="JV63" s="119"/>
      <c r="JX63" s="9"/>
      <c r="JY63" s="15"/>
      <c r="JZ63" s="9"/>
      <c r="KA63" s="119"/>
      <c r="KC63" s="9"/>
      <c r="KD63" s="15"/>
      <c r="KE63" s="9"/>
      <c r="KF63" s="119"/>
      <c r="KG63" s="9"/>
      <c r="KH63" s="9"/>
      <c r="KI63" s="15"/>
      <c r="KJ63" s="9"/>
      <c r="KK63" s="119"/>
      <c r="KM63" s="9"/>
      <c r="KN63" s="15"/>
      <c r="KO63" s="9"/>
      <c r="KP63" s="22"/>
      <c r="KR63" s="9"/>
      <c r="KS63" s="15"/>
      <c r="KT63" s="9"/>
      <c r="KU63" s="119"/>
      <c r="KW63" s="9"/>
      <c r="KX63" s="15"/>
      <c r="KY63" s="9"/>
      <c r="KZ63" s="119"/>
      <c r="LB63" s="9"/>
      <c r="LC63" s="15"/>
      <c r="LD63" s="9"/>
      <c r="LE63" s="119"/>
      <c r="LG63" s="9"/>
      <c r="LH63" s="15"/>
      <c r="LI63" s="9"/>
      <c r="LJ63" s="119"/>
      <c r="LL63" s="9"/>
      <c r="LM63" s="15"/>
      <c r="LN63" s="9"/>
      <c r="LO63" s="119"/>
      <c r="LQ63" s="9"/>
      <c r="LR63" s="15"/>
      <c r="LS63" s="9"/>
      <c r="LT63" s="119"/>
      <c r="LV63" s="9"/>
      <c r="LW63" s="15"/>
      <c r="LX63" s="9"/>
      <c r="LY63" s="119"/>
      <c r="MA63" s="9"/>
      <c r="MB63" s="15"/>
      <c r="MC63" s="9"/>
      <c r="MD63" s="119"/>
      <c r="MF63" s="9"/>
      <c r="MG63" s="15"/>
      <c r="MH63" s="9"/>
      <c r="MI63" s="119"/>
      <c r="MK63" s="9"/>
      <c r="ML63" s="15"/>
      <c r="MM63" s="9"/>
      <c r="MN63" s="120"/>
      <c r="MP63" s="9"/>
      <c r="MQ63" s="15"/>
      <c r="MR63" s="9"/>
      <c r="MS63" s="119"/>
      <c r="MU63" s="9"/>
      <c r="MV63" s="15"/>
      <c r="MW63" s="9"/>
      <c r="MX63" s="119"/>
      <c r="MZ63" s="9"/>
      <c r="NA63" s="15"/>
      <c r="NB63" s="9"/>
      <c r="NC63" s="119"/>
      <c r="NE63" s="9"/>
      <c r="NF63" s="15"/>
      <c r="NG63" s="9"/>
      <c r="NH63" s="119"/>
      <c r="NJ63" s="9"/>
      <c r="NK63" s="15"/>
      <c r="NL63" s="9"/>
      <c r="NM63" s="119"/>
      <c r="NO63" s="9"/>
      <c r="NP63" s="15"/>
      <c r="NQ63" s="9"/>
      <c r="NR63" s="119"/>
      <c r="NT63" s="9"/>
      <c r="NU63" s="15"/>
      <c r="NV63" s="9"/>
      <c r="NW63" s="119"/>
      <c r="NY63" s="9"/>
      <c r="NZ63" s="15"/>
      <c r="OA63" s="9"/>
      <c r="OB63" s="119"/>
      <c r="OD63" s="9"/>
      <c r="OE63" s="15"/>
      <c r="OF63" s="9"/>
      <c r="OG63" s="119"/>
      <c r="OI63" s="9"/>
      <c r="OJ63" s="15"/>
      <c r="OK63" s="9"/>
      <c r="OL63" s="119"/>
      <c r="ON63" s="9"/>
      <c r="OO63" s="15"/>
      <c r="OP63" s="9"/>
      <c r="OQ63" s="119"/>
      <c r="OS63" s="9"/>
      <c r="OT63" s="15"/>
      <c r="OU63" s="9"/>
      <c r="OV63" s="119"/>
      <c r="OX63" s="9"/>
      <c r="OY63" s="15"/>
      <c r="OZ63" s="9"/>
      <c r="PA63" s="22"/>
      <c r="PC63" s="9"/>
      <c r="PD63" s="15"/>
      <c r="PE63" s="9"/>
      <c r="PF63" s="119"/>
      <c r="PH63" s="9"/>
      <c r="PI63" s="15"/>
      <c r="PJ63" s="9"/>
      <c r="PK63" s="22"/>
      <c r="PM63" s="9"/>
      <c r="PN63" s="15"/>
      <c r="PO63" s="9"/>
      <c r="PP63" s="119"/>
      <c r="PR63" s="9"/>
      <c r="PS63" s="15"/>
      <c r="PT63" s="9"/>
      <c r="PU63" s="119"/>
      <c r="PW63" s="9"/>
      <c r="PX63" s="15"/>
      <c r="PY63" s="9"/>
      <c r="PZ63" s="119"/>
      <c r="QB63" s="9"/>
      <c r="QC63" s="15"/>
      <c r="QD63" s="9"/>
      <c r="QE63" s="119"/>
      <c r="QG63" s="9"/>
      <c r="QH63" s="15"/>
      <c r="QI63" s="9"/>
      <c r="QJ63" s="119"/>
      <c r="QL63" s="9"/>
      <c r="QM63" s="15"/>
      <c r="QN63" s="9"/>
      <c r="QO63" s="119"/>
      <c r="QQ63" s="9"/>
      <c r="QR63" s="15"/>
      <c r="QS63" s="9"/>
      <c r="QT63" s="121"/>
      <c r="QV63" s="9"/>
      <c r="QW63" s="15"/>
      <c r="QX63" s="9"/>
      <c r="QY63" s="119"/>
      <c r="RA63" s="9"/>
      <c r="RB63" s="15"/>
      <c r="RC63" s="9"/>
      <c r="RD63" s="119"/>
      <c r="RF63" s="9"/>
      <c r="RG63" s="15"/>
      <c r="RH63" s="9"/>
      <c r="RI63" s="119"/>
      <c r="RK63" s="9"/>
      <c r="RL63" s="15"/>
      <c r="RM63" s="9"/>
      <c r="RN63" s="22"/>
      <c r="RP63" s="9"/>
      <c r="RQ63" s="15"/>
      <c r="RR63" s="9"/>
      <c r="RS63" s="119"/>
      <c r="RU63" s="9"/>
      <c r="RV63" s="15"/>
      <c r="RW63" s="9"/>
      <c r="RX63" s="119"/>
      <c r="RZ63" s="9"/>
      <c r="SA63" s="15"/>
      <c r="SB63" s="9"/>
      <c r="SC63" s="119"/>
      <c r="SE63" s="9"/>
      <c r="SF63" s="15"/>
      <c r="SG63" s="9"/>
      <c r="SH63" s="119"/>
      <c r="SJ63" s="9"/>
      <c r="SK63" s="15"/>
      <c r="SL63" s="9"/>
      <c r="SM63" s="119"/>
      <c r="SO63" s="9"/>
      <c r="SP63" s="15"/>
      <c r="SQ63" s="9"/>
      <c r="SR63" s="119"/>
      <c r="ST63" s="9"/>
      <c r="SU63" s="15"/>
      <c r="SV63" s="9"/>
      <c r="SW63" s="119"/>
      <c r="SY63" s="9"/>
      <c r="SZ63" s="15"/>
      <c r="TA63" s="9"/>
      <c r="TB63" s="119"/>
      <c r="TD63" s="9"/>
      <c r="TE63" s="15"/>
      <c r="TF63" s="9"/>
      <c r="TG63" s="119"/>
      <c r="TI63" s="9"/>
      <c r="TJ63" s="15"/>
      <c r="TK63" s="9"/>
      <c r="TL63" s="119"/>
      <c r="TN63" s="9"/>
      <c r="TO63" s="15"/>
      <c r="TP63" s="9"/>
      <c r="TQ63" s="119"/>
      <c r="TS63" s="9"/>
      <c r="TT63" s="15"/>
      <c r="TU63" s="9"/>
      <c r="TV63" s="119"/>
      <c r="TX63" s="9"/>
      <c r="TY63" s="15"/>
      <c r="TZ63" s="9"/>
      <c r="UA63" s="119"/>
      <c r="UC63" s="9"/>
      <c r="UD63" s="15"/>
      <c r="UE63" s="9"/>
      <c r="UF63" s="119"/>
      <c r="UH63" s="9"/>
      <c r="UI63" s="15"/>
      <c r="UJ63" s="9"/>
      <c r="UK63" s="119"/>
      <c r="UM63" s="9"/>
      <c r="UN63" s="15"/>
      <c r="UO63" s="9"/>
      <c r="UP63" s="119"/>
      <c r="UR63" s="9"/>
      <c r="US63" s="15"/>
      <c r="UT63" s="9"/>
      <c r="UU63" s="119"/>
      <c r="UW63" s="9"/>
      <c r="UX63" s="15"/>
      <c r="UY63" s="9"/>
      <c r="UZ63" s="119"/>
      <c r="VB63" s="9"/>
      <c r="VC63" s="15"/>
      <c r="VD63" s="9"/>
      <c r="VE63" s="119"/>
      <c r="VG63" s="9"/>
      <c r="VH63" s="15"/>
      <c r="VI63" s="9"/>
      <c r="VJ63" s="119"/>
      <c r="VL63" s="9"/>
      <c r="VM63" s="15"/>
      <c r="VN63" s="9"/>
      <c r="VO63" s="119"/>
      <c r="VQ63" s="9"/>
      <c r="VR63" s="15"/>
      <c r="VS63" s="9"/>
      <c r="VT63" s="119"/>
      <c r="VV63" s="9"/>
      <c r="VW63" s="15"/>
      <c r="VX63" s="9"/>
      <c r="VY63" s="119"/>
      <c r="WA63" s="9"/>
      <c r="WB63" s="15"/>
      <c r="WC63" s="9"/>
      <c r="WD63" s="22"/>
      <c r="WF63" s="9"/>
      <c r="WG63" s="15"/>
      <c r="WH63" s="9"/>
      <c r="WI63" s="119"/>
      <c r="WK63" s="9"/>
      <c r="WL63" s="15"/>
      <c r="WM63" s="9"/>
      <c r="WN63" s="119"/>
      <c r="WP63" s="9"/>
      <c r="WQ63" s="15"/>
      <c r="WR63" s="9"/>
      <c r="WS63" s="22"/>
      <c r="WU63" s="9"/>
      <c r="WV63" s="15"/>
      <c r="WW63" s="9"/>
      <c r="WX63" s="22"/>
      <c r="WZ63" s="9"/>
      <c r="XA63" s="15"/>
      <c r="XB63" s="9"/>
      <c r="XC63" s="119"/>
      <c r="XE63" s="9"/>
      <c r="XF63" s="15"/>
      <c r="XG63" s="9"/>
      <c r="XH63" s="119"/>
      <c r="XJ63" s="9"/>
      <c r="XK63" s="15"/>
      <c r="XL63" s="9"/>
      <c r="XM63" s="119"/>
      <c r="XO63" s="9"/>
      <c r="XP63" s="15"/>
      <c r="XQ63" s="9"/>
      <c r="XR63" s="119"/>
      <c r="XT63" s="9"/>
      <c r="XU63" s="15"/>
      <c r="XV63" s="9"/>
      <c r="XW63" s="119"/>
      <c r="XY63" s="9"/>
      <c r="XZ63" s="15"/>
      <c r="YA63" s="9"/>
      <c r="YB63" s="119"/>
      <c r="YD63" s="9"/>
      <c r="YE63" s="15"/>
      <c r="YF63" s="9"/>
      <c r="YG63" s="119"/>
      <c r="YI63" s="9"/>
      <c r="YJ63" s="15"/>
      <c r="YK63" s="9"/>
      <c r="YL63" s="22"/>
      <c r="YN63" s="9"/>
      <c r="YO63" s="15"/>
      <c r="YP63" s="9"/>
      <c r="YQ63" s="119"/>
      <c r="YS63" s="9"/>
      <c r="YT63" s="15"/>
      <c r="YU63" s="9"/>
      <c r="YV63" s="22"/>
      <c r="YX63" s="9"/>
      <c r="YY63" s="15"/>
      <c r="YZ63" s="9"/>
      <c r="ZA63" s="119"/>
      <c r="ZC63" s="9"/>
      <c r="ZD63" s="15"/>
    </row>
    <row r="64" spans="1:680" s="10" customFormat="1">
      <c r="A64" s="9" t="s">
        <v>634</v>
      </c>
      <c r="B64" s="111" t="s">
        <v>313</v>
      </c>
      <c r="D64" s="11">
        <f>IF(C64="Kopman",2.1,1)</f>
        <v>1</v>
      </c>
      <c r="E64" s="112"/>
      <c r="F64" s="9" t="s">
        <v>634</v>
      </c>
      <c r="G64" s="102" t="s">
        <v>1169</v>
      </c>
      <c r="I64" s="11">
        <f>IF(H64="Kopman",2.1,1)</f>
        <v>1</v>
      </c>
      <c r="J64" s="112"/>
      <c r="K64" s="9" t="s">
        <v>634</v>
      </c>
      <c r="L64" s="102" t="s">
        <v>313</v>
      </c>
      <c r="N64" s="11">
        <f>IF(M64="Kopman",2.1,1)</f>
        <v>1</v>
      </c>
      <c r="O64" s="112"/>
      <c r="P64" s="9" t="s">
        <v>634</v>
      </c>
      <c r="Q64" s="102" t="s">
        <v>313</v>
      </c>
      <c r="S64" s="11">
        <f>IF(R64="Kopman",2.1,1)</f>
        <v>1</v>
      </c>
      <c r="T64" s="112"/>
      <c r="U64" s="9" t="s">
        <v>634</v>
      </c>
      <c r="V64" s="102" t="s">
        <v>313</v>
      </c>
      <c r="X64" s="11">
        <f>IF(W64="Kopman",2.1,1)</f>
        <v>1</v>
      </c>
      <c r="Y64" s="112"/>
      <c r="Z64" s="9" t="s">
        <v>634</v>
      </c>
      <c r="AA64" s="102" t="s">
        <v>752</v>
      </c>
      <c r="AC64" s="11">
        <f>IF(AB64="Kopman",2.1,1)</f>
        <v>1</v>
      </c>
      <c r="AD64" s="112"/>
      <c r="AE64" s="9" t="s">
        <v>634</v>
      </c>
      <c r="AF64" s="113" t="s">
        <v>1180</v>
      </c>
      <c r="AH64" s="11">
        <f>IF(AG64="Kopman",2.1,1)</f>
        <v>1</v>
      </c>
      <c r="AI64" s="112"/>
      <c r="AJ64" s="9" t="s">
        <v>634</v>
      </c>
      <c r="AK64" s="113" t="s">
        <v>313</v>
      </c>
      <c r="AM64" s="11">
        <f>IF(AL64="Kopman",2.1,1)</f>
        <v>1</v>
      </c>
      <c r="AN64" s="112"/>
      <c r="AO64" s="9" t="s">
        <v>634</v>
      </c>
      <c r="AP64" s="102" t="s">
        <v>1169</v>
      </c>
      <c r="AR64" s="11">
        <f>IF(AQ64="Kopman",2.1,1)</f>
        <v>1</v>
      </c>
      <c r="AS64" s="112"/>
      <c r="AT64" s="9" t="s">
        <v>634</v>
      </c>
      <c r="AU64" s="102" t="s">
        <v>748</v>
      </c>
      <c r="AW64" s="11">
        <f>IF(AV64="Kopman",2.1,1)</f>
        <v>1</v>
      </c>
      <c r="AX64" s="112"/>
      <c r="AY64" s="9" t="s">
        <v>634</v>
      </c>
      <c r="AZ64" s="102" t="s">
        <v>752</v>
      </c>
      <c r="BB64" s="11">
        <f>IF(BA64="Kopman",2.1,1)</f>
        <v>1</v>
      </c>
      <c r="BC64" s="112"/>
      <c r="BD64" s="9" t="s">
        <v>634</v>
      </c>
      <c r="BE64" s="102" t="s">
        <v>1175</v>
      </c>
      <c r="BG64" s="11">
        <f>IF(BF64="Kopman",2.1,1)</f>
        <v>1</v>
      </c>
      <c r="BH64" s="112"/>
      <c r="BI64" s="9" t="s">
        <v>634</v>
      </c>
      <c r="BJ64" s="102" t="s">
        <v>313</v>
      </c>
      <c r="BL64" s="11">
        <f>IF(BK64="Kopman",2.1,1)</f>
        <v>1</v>
      </c>
      <c r="BM64" s="112"/>
      <c r="BN64" s="9" t="s">
        <v>634</v>
      </c>
      <c r="BO64" s="102" t="s">
        <v>1169</v>
      </c>
      <c r="BQ64" s="11">
        <f>IF(BP64="Kopman",2.1,1)</f>
        <v>1</v>
      </c>
      <c r="BR64" s="112"/>
      <c r="BS64" s="9" t="s">
        <v>634</v>
      </c>
      <c r="BT64" s="102" t="s">
        <v>313</v>
      </c>
      <c r="BV64" s="11">
        <f>IF(BU64="Kopman",2.1,1)</f>
        <v>1</v>
      </c>
      <c r="BW64" s="112"/>
      <c r="BX64" s="9" t="s">
        <v>634</v>
      </c>
      <c r="BY64" s="102" t="s">
        <v>752</v>
      </c>
      <c r="CA64" s="11">
        <f>IF(BZ64="Kopman",2.1,1)</f>
        <v>1</v>
      </c>
      <c r="CB64" s="112"/>
      <c r="CC64" s="9" t="s">
        <v>634</v>
      </c>
      <c r="CD64" s="102" t="s">
        <v>1169</v>
      </c>
      <c r="CF64" s="11">
        <f>IF(CE64="Kopman",2.1,1)</f>
        <v>1</v>
      </c>
      <c r="CG64" s="112"/>
      <c r="CH64" s="9" t="s">
        <v>634</v>
      </c>
      <c r="CI64" s="102" t="s">
        <v>757</v>
      </c>
      <c r="CK64" s="11">
        <f>IF(CJ64="Kopman",2.1,1)</f>
        <v>1</v>
      </c>
      <c r="CL64" s="112"/>
      <c r="CM64" s="9" t="s">
        <v>634</v>
      </c>
      <c r="CN64" s="113" t="s">
        <v>1169</v>
      </c>
      <c r="CP64" s="11">
        <f>IF(CO64="Kopman",2.1,1)</f>
        <v>1</v>
      </c>
      <c r="CQ64" s="112"/>
      <c r="CR64" s="9" t="s">
        <v>634</v>
      </c>
      <c r="CS64" s="102" t="s">
        <v>313</v>
      </c>
      <c r="CU64" s="11">
        <f>IF(CT64="Kopman",2.1,1)</f>
        <v>1</v>
      </c>
      <c r="CV64" s="112"/>
      <c r="CW64" s="9" t="s">
        <v>634</v>
      </c>
      <c r="CX64" s="102" t="s">
        <v>1193</v>
      </c>
      <c r="CZ64" s="11">
        <f>IF(CY64="Kopman",2.1,1)</f>
        <v>1</v>
      </c>
      <c r="DA64" s="112"/>
      <c r="DB64" s="9" t="s">
        <v>634</v>
      </c>
      <c r="DC64" s="102" t="s">
        <v>398</v>
      </c>
      <c r="DE64" s="11">
        <f>IF(DD64="Kopman",2.1,1)</f>
        <v>1</v>
      </c>
      <c r="DF64" s="112"/>
      <c r="DG64" s="9" t="s">
        <v>634</v>
      </c>
      <c r="DH64" s="102" t="s">
        <v>1175</v>
      </c>
      <c r="DJ64" s="11">
        <f>IF(DI64="Kopman",2.1,1)</f>
        <v>1</v>
      </c>
      <c r="DK64" s="112"/>
      <c r="DL64" s="9" t="s">
        <v>634</v>
      </c>
      <c r="DM64" s="102" t="s">
        <v>1175</v>
      </c>
      <c r="DO64" s="11">
        <f>IF(DN64="Kopman",2.1,1)</f>
        <v>1</v>
      </c>
      <c r="DP64" s="112"/>
      <c r="DQ64" s="9" t="s">
        <v>634</v>
      </c>
      <c r="DR64" s="102" t="s">
        <v>738</v>
      </c>
      <c r="DT64" s="11">
        <f>IF(DS64="Kopman",2.1,1)</f>
        <v>1</v>
      </c>
      <c r="DU64" s="112"/>
      <c r="DV64" s="9" t="s">
        <v>634</v>
      </c>
      <c r="DW64" s="102" t="s">
        <v>384</v>
      </c>
      <c r="DY64" s="11">
        <f>IF(DX64="Kopman",2.1,1)</f>
        <v>1</v>
      </c>
      <c r="DZ64" s="112"/>
      <c r="EA64" s="9" t="s">
        <v>634</v>
      </c>
      <c r="EB64" s="102" t="s">
        <v>384</v>
      </c>
      <c r="ED64" s="11">
        <f>IF(EC64="Kopman",2.1,1)</f>
        <v>1</v>
      </c>
      <c r="EE64" s="112"/>
      <c r="EF64" s="9" t="s">
        <v>634</v>
      </c>
      <c r="EG64" s="102" t="s">
        <v>313</v>
      </c>
      <c r="EI64" s="11">
        <f>IF(EH64="Kopman",2.1,1)</f>
        <v>1</v>
      </c>
      <c r="EJ64" s="112"/>
      <c r="EK64" s="9" t="s">
        <v>634</v>
      </c>
      <c r="EL64" s="102" t="s">
        <v>757</v>
      </c>
      <c r="EN64" s="11">
        <f>IF(EM64="Kopman",2.1,1)</f>
        <v>1</v>
      </c>
      <c r="EO64" s="112"/>
      <c r="EP64" s="9" t="s">
        <v>634</v>
      </c>
      <c r="EQ64" s="102" t="s">
        <v>1169</v>
      </c>
      <c r="ES64" s="11">
        <f>IF(ER64="Kopman",2.1,1)</f>
        <v>1</v>
      </c>
      <c r="ET64" s="112"/>
      <c r="EU64" s="9" t="s">
        <v>634</v>
      </c>
      <c r="EV64" s="102" t="s">
        <v>642</v>
      </c>
      <c r="EX64" s="11">
        <f>IF(EW64="Kopman",2.1,1)</f>
        <v>1</v>
      </c>
      <c r="EY64" s="112"/>
      <c r="EZ64" s="9" t="s">
        <v>634</v>
      </c>
      <c r="FA64" s="102" t="s">
        <v>1175</v>
      </c>
      <c r="FC64" s="11">
        <f>IF(FB64="Kopman",2.1,1)</f>
        <v>1</v>
      </c>
      <c r="FD64" s="112"/>
      <c r="FE64" s="9" t="s">
        <v>634</v>
      </c>
      <c r="FF64" s="102" t="s">
        <v>1175</v>
      </c>
      <c r="FH64" s="11">
        <f>IF(FG64="Kopman",2.1,1)</f>
        <v>1</v>
      </c>
      <c r="FI64" s="112"/>
      <c r="FJ64" s="9" t="s">
        <v>634</v>
      </c>
      <c r="FK64" s="102" t="s">
        <v>313</v>
      </c>
      <c r="FM64" s="11">
        <f>IF(FL64="Kopman",2.1,1)</f>
        <v>1</v>
      </c>
      <c r="FN64" s="112"/>
      <c r="FO64" s="9" t="s">
        <v>634</v>
      </c>
      <c r="FP64" s="102" t="s">
        <v>640</v>
      </c>
      <c r="FR64" s="11">
        <f>IF(FQ64="Kopman",2.1,1)</f>
        <v>1</v>
      </c>
      <c r="FS64" s="112"/>
      <c r="FT64" s="9" t="s">
        <v>634</v>
      </c>
      <c r="FU64" s="102" t="s">
        <v>1175</v>
      </c>
      <c r="FW64" s="11">
        <f>IF(FV64="Kopman",2.1,1)</f>
        <v>1</v>
      </c>
      <c r="FX64" s="112"/>
      <c r="FY64" s="9" t="s">
        <v>634</v>
      </c>
      <c r="FZ64" s="102" t="s">
        <v>313</v>
      </c>
      <c r="GB64" s="11">
        <f>IF(GA64="Kopman",2.1,1)</f>
        <v>1</v>
      </c>
      <c r="GC64" s="112"/>
      <c r="GD64" s="9" t="s">
        <v>634</v>
      </c>
      <c r="GE64" s="102" t="s">
        <v>1192</v>
      </c>
      <c r="GG64" s="11">
        <f>IF(GF64="Kopman",2.1,1)</f>
        <v>1</v>
      </c>
      <c r="GH64" s="112"/>
      <c r="GI64" s="9" t="s">
        <v>634</v>
      </c>
      <c r="GJ64" s="102" t="s">
        <v>428</v>
      </c>
      <c r="GL64" s="11">
        <f>IF(GK64="Kopman",2.1,1)</f>
        <v>1</v>
      </c>
      <c r="GM64" s="112"/>
      <c r="GN64" s="9" t="s">
        <v>634</v>
      </c>
      <c r="GO64" s="102" t="s">
        <v>313</v>
      </c>
      <c r="GQ64" s="11">
        <f>IF(GP64="Kopman",2.1,1)</f>
        <v>1</v>
      </c>
      <c r="GR64" s="112"/>
      <c r="GS64" s="9" t="s">
        <v>634</v>
      </c>
      <c r="GT64" s="102" t="s">
        <v>398</v>
      </c>
      <c r="GV64" s="11">
        <f>IF(GU64="Kopman",2.1,1)</f>
        <v>1</v>
      </c>
      <c r="GW64" s="112"/>
      <c r="GX64" s="9" t="s">
        <v>634</v>
      </c>
      <c r="GY64" s="102" t="s">
        <v>384</v>
      </c>
      <c r="HA64" s="11">
        <f>IF(GZ64="Kopman",2.1,1)</f>
        <v>1</v>
      </c>
      <c r="HB64" s="112"/>
      <c r="HC64" s="9" t="s">
        <v>634</v>
      </c>
      <c r="HD64" s="22" t="s">
        <v>1175</v>
      </c>
      <c r="HF64" s="11">
        <f>IF(HE64="Kopman",2.1,1)</f>
        <v>1</v>
      </c>
      <c r="HG64" s="112"/>
      <c r="HH64" s="9" t="s">
        <v>634</v>
      </c>
      <c r="HI64" s="102" t="s">
        <v>640</v>
      </c>
      <c r="HK64" s="11">
        <f>IF(HJ64="Kopman",2.1,1)</f>
        <v>1</v>
      </c>
      <c r="HL64" s="112"/>
      <c r="HM64" s="9" t="s">
        <v>634</v>
      </c>
      <c r="HN64" s="102" t="s">
        <v>673</v>
      </c>
      <c r="HP64" s="11">
        <f>IF(HO64="Kopman",2.1,1)</f>
        <v>1</v>
      </c>
      <c r="HQ64" s="112"/>
      <c r="HR64" s="9" t="s">
        <v>634</v>
      </c>
      <c r="HS64" s="111" t="s">
        <v>1169</v>
      </c>
      <c r="HU64" s="11">
        <f>IF(HT64="Kopman",2.1,1)</f>
        <v>1</v>
      </c>
      <c r="HV64" s="112"/>
      <c r="HW64" s="9" t="s">
        <v>634</v>
      </c>
      <c r="HX64" s="102" t="s">
        <v>478</v>
      </c>
      <c r="HZ64" s="11">
        <f>IF(HY64="Kopman",2.1,1)</f>
        <v>1</v>
      </c>
      <c r="IA64" s="112"/>
      <c r="IB64" s="9" t="s">
        <v>634</v>
      </c>
      <c r="IC64" s="102" t="s">
        <v>497</v>
      </c>
      <c r="IE64" s="11">
        <f>IF(ID64="Kopman",2.1,1)</f>
        <v>1</v>
      </c>
      <c r="IF64" s="112"/>
      <c r="IG64" s="9" t="s">
        <v>634</v>
      </c>
      <c r="IH64" s="102" t="s">
        <v>1175</v>
      </c>
      <c r="IJ64" s="11">
        <f>IF(II64="Kopman",2.1,1)</f>
        <v>1</v>
      </c>
      <c r="IK64" s="112"/>
      <c r="IL64" s="9" t="s">
        <v>634</v>
      </c>
      <c r="IM64" s="102" t="s">
        <v>1175</v>
      </c>
      <c r="IO64" s="11">
        <f>IF(IN64="Kopman",2.1,1)</f>
        <v>1</v>
      </c>
      <c r="IP64" s="15"/>
      <c r="IQ64" s="9" t="s">
        <v>634</v>
      </c>
      <c r="IR64" s="102" t="s">
        <v>1192</v>
      </c>
      <c r="IT64" s="11">
        <f>IF(IS64="Kopman",2.1,1)</f>
        <v>1</v>
      </c>
      <c r="IU64" s="15"/>
      <c r="IV64" s="9" t="s">
        <v>634</v>
      </c>
      <c r="IW64" s="102" t="s">
        <v>313</v>
      </c>
      <c r="IY64" s="11">
        <f>IF(IX64="Kopman",2.1,1)</f>
        <v>1</v>
      </c>
      <c r="IZ64" s="15"/>
      <c r="JA64" s="9" t="s">
        <v>634</v>
      </c>
      <c r="JB64" s="102" t="s">
        <v>1247</v>
      </c>
      <c r="JD64" s="11">
        <f>IF(JC64="Kopman",2.1,1)</f>
        <v>1</v>
      </c>
      <c r="JE64" s="15"/>
      <c r="JF64" s="9" t="s">
        <v>634</v>
      </c>
      <c r="JG64" s="102" t="s">
        <v>547</v>
      </c>
      <c r="JI64" s="11">
        <f>IF(JH64="Kopman",2.1,1)</f>
        <v>1</v>
      </c>
      <c r="JJ64" s="15"/>
      <c r="JK64" s="9" t="s">
        <v>634</v>
      </c>
      <c r="JL64" s="102" t="s">
        <v>611</v>
      </c>
      <c r="JN64" s="11">
        <f>IF(JM64="Kopman",2.1,1)</f>
        <v>1</v>
      </c>
      <c r="JO64" s="15"/>
      <c r="JP64" s="9" t="s">
        <v>634</v>
      </c>
      <c r="JQ64" s="102" t="s">
        <v>664</v>
      </c>
      <c r="JS64" s="11">
        <f>IF(JR64="Kopman",2.1,1)</f>
        <v>1</v>
      </c>
      <c r="JT64" s="15"/>
      <c r="JU64" s="9" t="s">
        <v>634</v>
      </c>
      <c r="JV64" s="102" t="s">
        <v>605</v>
      </c>
      <c r="JX64" s="11">
        <f>IF(JW64="Kopman",2.1,1)</f>
        <v>1</v>
      </c>
      <c r="JY64" s="15"/>
      <c r="JZ64" s="9" t="s">
        <v>634</v>
      </c>
      <c r="KA64" s="102" t="s">
        <v>590</v>
      </c>
      <c r="KD64" s="15"/>
      <c r="KE64" s="9" t="s">
        <v>634</v>
      </c>
      <c r="KF64" s="102" t="s">
        <v>1192</v>
      </c>
      <c r="KG64" s="12"/>
      <c r="KH64" s="11">
        <f>IF(KG64="Kopman",2.1,1)</f>
        <v>1</v>
      </c>
      <c r="KI64" s="15"/>
      <c r="KJ64" s="9" t="s">
        <v>634</v>
      </c>
      <c r="KK64" s="102" t="s">
        <v>478</v>
      </c>
      <c r="KM64" s="11">
        <f>IF(KL64="Kopman",2.1,1)</f>
        <v>1</v>
      </c>
      <c r="KN64" s="15"/>
      <c r="KO64" s="9" t="s">
        <v>634</v>
      </c>
      <c r="KP64" s="22" t="s">
        <v>313</v>
      </c>
      <c r="KR64" s="11">
        <f>IF(KQ64="Kopman",2.1,1)</f>
        <v>1</v>
      </c>
      <c r="KS64" s="15"/>
      <c r="KT64" s="9" t="s">
        <v>634</v>
      </c>
      <c r="KU64" s="102" t="s">
        <v>1225</v>
      </c>
      <c r="KW64" s="11">
        <f>IF(KV64="Kopman",2.1,1)</f>
        <v>1</v>
      </c>
      <c r="KX64" s="15"/>
      <c r="KY64" s="9" t="s">
        <v>634</v>
      </c>
      <c r="KZ64" s="102" t="s">
        <v>398</v>
      </c>
      <c r="LB64" s="11">
        <f>IF(LA64="Kopman",2.1,1)</f>
        <v>1</v>
      </c>
      <c r="LC64" s="15"/>
      <c r="LD64" s="9" t="s">
        <v>634</v>
      </c>
      <c r="LE64" s="102" t="s">
        <v>1169</v>
      </c>
      <c r="LG64" s="11">
        <f>IF(LF64="Kopman",2.1,1)</f>
        <v>1</v>
      </c>
      <c r="LH64" s="15"/>
      <c r="LI64" s="9" t="s">
        <v>634</v>
      </c>
      <c r="LJ64" s="102" t="s">
        <v>529</v>
      </c>
      <c r="LL64" s="11">
        <f>IF(LK64="Kopman",2.1,1)</f>
        <v>1</v>
      </c>
      <c r="LM64" s="15"/>
      <c r="LN64" s="9" t="s">
        <v>634</v>
      </c>
      <c r="LO64" s="102" t="s">
        <v>605</v>
      </c>
      <c r="LQ64" s="11">
        <f>IF(LP64="Kopman",2.1,1)</f>
        <v>1</v>
      </c>
      <c r="LR64" s="15"/>
      <c r="LS64" s="9" t="s">
        <v>634</v>
      </c>
      <c r="LT64" s="102" t="s">
        <v>1202</v>
      </c>
      <c r="LV64" s="11">
        <f>IF(LU64="Kopman",2.1,1)</f>
        <v>1</v>
      </c>
      <c r="LW64" s="15"/>
      <c r="LX64" s="9" t="s">
        <v>634</v>
      </c>
      <c r="LY64" s="102" t="s">
        <v>398</v>
      </c>
      <c r="MA64" s="11">
        <f>IF(LZ64="Kopman",2.1,1)</f>
        <v>1</v>
      </c>
      <c r="MB64" s="15"/>
      <c r="MC64" s="9" t="s">
        <v>634</v>
      </c>
      <c r="MD64" s="102" t="s">
        <v>611</v>
      </c>
      <c r="MF64" s="11">
        <f>IF(ME64="Kopman",2.1,1)</f>
        <v>1</v>
      </c>
      <c r="MG64" s="15"/>
      <c r="MH64" s="9" t="s">
        <v>634</v>
      </c>
      <c r="MI64" s="102" t="s">
        <v>668</v>
      </c>
      <c r="MK64" s="11">
        <f>IF(MJ64="Kopman",2.1,1)</f>
        <v>1</v>
      </c>
      <c r="ML64" s="15"/>
      <c r="MM64" s="9" t="s">
        <v>634</v>
      </c>
      <c r="MN64" s="114" t="s">
        <v>384</v>
      </c>
      <c r="MP64" s="11">
        <f>IF(MO64="Kopman",2.1,1)</f>
        <v>1</v>
      </c>
      <c r="MQ64" s="15"/>
      <c r="MR64" s="9" t="s">
        <v>634</v>
      </c>
      <c r="MS64" s="102" t="s">
        <v>398</v>
      </c>
      <c r="MU64" s="11">
        <f>IF(MT64="Kopman",2.1,1)</f>
        <v>1</v>
      </c>
      <c r="MV64" s="15"/>
      <c r="MW64" s="9" t="s">
        <v>634</v>
      </c>
      <c r="MX64" s="102" t="s">
        <v>428</v>
      </c>
      <c r="MZ64" s="11">
        <f>IF(MY64="Kopman",2.1,1)</f>
        <v>1</v>
      </c>
      <c r="NA64" s="15"/>
      <c r="NB64" s="9" t="s">
        <v>634</v>
      </c>
      <c r="NC64" s="102" t="s">
        <v>605</v>
      </c>
      <c r="NE64" s="11">
        <f>IF(ND64="Kopman",2.1,1)</f>
        <v>1</v>
      </c>
      <c r="NF64" s="15"/>
      <c r="NG64" s="9" t="s">
        <v>634</v>
      </c>
      <c r="NH64" s="113" t="s">
        <v>313</v>
      </c>
      <c r="NJ64" s="11">
        <f>IF(NI64="Kopman",2.1,1)</f>
        <v>1</v>
      </c>
      <c r="NK64" s="15"/>
      <c r="NL64" s="9" t="s">
        <v>634</v>
      </c>
      <c r="NM64" s="102" t="s">
        <v>313</v>
      </c>
      <c r="NO64" s="11">
        <f>IF(NN64="Kopman",2.1,1)</f>
        <v>1</v>
      </c>
      <c r="NP64" s="15"/>
      <c r="NQ64" s="9" t="s">
        <v>634</v>
      </c>
      <c r="NR64" s="102" t="s">
        <v>602</v>
      </c>
      <c r="NT64" s="11">
        <f>IF(NS64="Kopman",2.1,1)</f>
        <v>1</v>
      </c>
      <c r="NU64" s="15"/>
      <c r="NV64" s="9" t="s">
        <v>634</v>
      </c>
      <c r="NW64" s="102" t="s">
        <v>1169</v>
      </c>
      <c r="NY64" s="11">
        <f>IF(NX64="Kopman",2.1,1)</f>
        <v>1</v>
      </c>
      <c r="NZ64" s="15"/>
      <c r="OA64" s="9" t="s">
        <v>634</v>
      </c>
      <c r="OB64" s="102" t="s">
        <v>1169</v>
      </c>
      <c r="OD64" s="11">
        <f>IF(OC64="Kopman",2.1,1)</f>
        <v>1</v>
      </c>
      <c r="OE64" s="15"/>
      <c r="OF64" s="9" t="s">
        <v>634</v>
      </c>
      <c r="OG64" s="102" t="s">
        <v>313</v>
      </c>
      <c r="OI64" s="11">
        <f>IF(OH64="Kopman",2.1,1)</f>
        <v>1</v>
      </c>
      <c r="OJ64" s="15"/>
      <c r="OK64" s="9" t="s">
        <v>634</v>
      </c>
      <c r="OL64" s="102" t="s">
        <v>1169</v>
      </c>
      <c r="ON64" s="11">
        <f>IF(OM64="Kopman",2.1,1)</f>
        <v>1</v>
      </c>
      <c r="OO64" s="15"/>
      <c r="OP64" s="9" t="s">
        <v>634</v>
      </c>
      <c r="OQ64" s="102" t="s">
        <v>1175</v>
      </c>
      <c r="OS64" s="11">
        <f>IF(OR64="Kopman",2.1,1)</f>
        <v>1</v>
      </c>
      <c r="OT64" s="15"/>
      <c r="OU64" s="9" t="s">
        <v>634</v>
      </c>
      <c r="OV64" s="102" t="s">
        <v>313</v>
      </c>
      <c r="OX64" s="11">
        <f>IF(OW64="Kopman",2.1,1)</f>
        <v>1</v>
      </c>
      <c r="OY64" s="15"/>
      <c r="OZ64" s="9" t="s">
        <v>634</v>
      </c>
      <c r="PA64" s="22" t="s">
        <v>710</v>
      </c>
      <c r="PC64" s="11">
        <f>IF(PB64="Kopman",2.1,1)</f>
        <v>1</v>
      </c>
      <c r="PD64" s="15"/>
      <c r="PE64" s="9" t="s">
        <v>634</v>
      </c>
      <c r="PF64" s="102" t="s">
        <v>752</v>
      </c>
      <c r="PH64" s="11">
        <f>IF(PG64="Kopman",2.1,1)</f>
        <v>1</v>
      </c>
      <c r="PI64" s="15"/>
      <c r="PJ64" s="9" t="s">
        <v>634</v>
      </c>
      <c r="PK64" s="22" t="s">
        <v>590</v>
      </c>
      <c r="PM64" s="11">
        <f>IF(PL64="Kopman",2.1,1)</f>
        <v>1</v>
      </c>
      <c r="PN64" s="15"/>
      <c r="PO64" s="9" t="s">
        <v>634</v>
      </c>
      <c r="PP64" s="102" t="s">
        <v>752</v>
      </c>
      <c r="PR64" s="11">
        <f>IF(PQ64="Kopman",2.1,1)</f>
        <v>1</v>
      </c>
      <c r="PS64" s="15"/>
      <c r="PT64" s="9" t="s">
        <v>634</v>
      </c>
      <c r="PU64" s="102" t="s">
        <v>596</v>
      </c>
      <c r="PW64" s="11">
        <f>IF(PV64="Kopman",2.1,1)</f>
        <v>1</v>
      </c>
      <c r="PX64" s="15"/>
      <c r="PY64" s="9" t="s">
        <v>634</v>
      </c>
      <c r="PZ64" s="102" t="s">
        <v>313</v>
      </c>
      <c r="QB64" s="11">
        <f>IF(QA64="Kopman",2.1,1)</f>
        <v>1</v>
      </c>
      <c r="QC64" s="15"/>
      <c r="QD64" s="9" t="s">
        <v>634</v>
      </c>
      <c r="QE64" s="102" t="s">
        <v>398</v>
      </c>
      <c r="QG64" s="11">
        <f>IF(QF64="Kopman",2.1,1)</f>
        <v>1</v>
      </c>
      <c r="QH64" s="15"/>
      <c r="QI64" s="9" t="s">
        <v>634</v>
      </c>
      <c r="QJ64" s="102" t="s">
        <v>744</v>
      </c>
      <c r="QL64" s="11">
        <f>IF(QK64="Kopman",2.1,1)</f>
        <v>1</v>
      </c>
      <c r="QM64" s="15"/>
      <c r="QN64" s="9" t="s">
        <v>634</v>
      </c>
      <c r="QO64" s="102" t="s">
        <v>1169</v>
      </c>
      <c r="QQ64" s="11">
        <f>IF(QP64="Kopman",2.1,1)</f>
        <v>1</v>
      </c>
      <c r="QR64" s="15"/>
      <c r="QS64" s="9" t="s">
        <v>634</v>
      </c>
      <c r="QT64" s="118" t="s">
        <v>384</v>
      </c>
      <c r="QV64" s="11">
        <f>IF(QU64="Kopman",2.1,1)</f>
        <v>1</v>
      </c>
      <c r="QW64" s="15"/>
      <c r="QX64" s="9" t="s">
        <v>634</v>
      </c>
      <c r="QY64" s="111" t="s">
        <v>478</v>
      </c>
      <c r="RA64" s="11">
        <f>IF(QZ64="Kopman",2.1,1)</f>
        <v>1</v>
      </c>
      <c r="RB64" s="15"/>
      <c r="RC64" s="9" t="s">
        <v>634</v>
      </c>
      <c r="RD64" s="113" t="s">
        <v>313</v>
      </c>
      <c r="RF64" s="11">
        <f>IF(RE64="Kopman",2.1,1)</f>
        <v>1</v>
      </c>
      <c r="RG64" s="15"/>
      <c r="RH64" s="9" t="s">
        <v>634</v>
      </c>
      <c r="RI64" s="102" t="s">
        <v>313</v>
      </c>
      <c r="RK64" s="11">
        <f>IF(RJ64="Kopman",2.1,1)</f>
        <v>1</v>
      </c>
      <c r="RL64" s="15"/>
      <c r="RM64" s="9" t="s">
        <v>634</v>
      </c>
      <c r="RN64" s="22" t="s">
        <v>640</v>
      </c>
      <c r="RP64" s="11">
        <f>IF(RO64="Kopman",2.1,1)</f>
        <v>1</v>
      </c>
      <c r="RQ64" s="15"/>
      <c r="RR64" s="9" t="s">
        <v>634</v>
      </c>
      <c r="RS64" s="102" t="s">
        <v>544</v>
      </c>
      <c r="RU64" s="11">
        <f>IF(RT64="Kopman",2.1,1)</f>
        <v>1</v>
      </c>
      <c r="RV64" s="15"/>
      <c r="RW64" s="9" t="s">
        <v>634</v>
      </c>
      <c r="RX64" s="102" t="s">
        <v>478</v>
      </c>
      <c r="RZ64" s="11">
        <f>IF(RY64="Kopman",2.1,1)</f>
        <v>1</v>
      </c>
      <c r="SA64" s="15"/>
      <c r="SB64" s="9" t="s">
        <v>634</v>
      </c>
      <c r="SC64" s="117" t="s">
        <v>313</v>
      </c>
      <c r="SE64" s="11">
        <f>IF(SD64="Kopman",2.1,1)</f>
        <v>1</v>
      </c>
      <c r="SF64" s="15"/>
      <c r="SG64" s="9" t="s">
        <v>634</v>
      </c>
      <c r="SH64" s="102" t="s">
        <v>398</v>
      </c>
      <c r="SJ64" s="11">
        <f>IF(SI64="Kopman",2.1,1)</f>
        <v>1</v>
      </c>
      <c r="SK64" s="15"/>
      <c r="SL64" s="9" t="s">
        <v>634</v>
      </c>
      <c r="SM64" s="102" t="s">
        <v>673</v>
      </c>
      <c r="SO64" s="11">
        <f>IF(SN64="Kopman",2.1,1)</f>
        <v>1</v>
      </c>
      <c r="SP64" s="15"/>
      <c r="SQ64" s="9" t="s">
        <v>634</v>
      </c>
      <c r="SR64" s="102" t="s">
        <v>673</v>
      </c>
      <c r="ST64" s="11">
        <f>IF(SS64="Kopman",2.1,1)</f>
        <v>1</v>
      </c>
      <c r="SU64" s="15"/>
      <c r="SV64" s="9" t="s">
        <v>634</v>
      </c>
      <c r="SW64" s="102" t="s">
        <v>313</v>
      </c>
      <c r="SY64" s="11">
        <f>IF(SX64="Kopman",2.1,1)</f>
        <v>1</v>
      </c>
      <c r="SZ64" s="15"/>
      <c r="TA64" s="9" t="s">
        <v>634</v>
      </c>
      <c r="TB64" s="102" t="s">
        <v>1225</v>
      </c>
      <c r="TD64" s="11">
        <f>IF(TC64="Kopman",2.1,1)</f>
        <v>1</v>
      </c>
      <c r="TE64" s="15"/>
      <c r="TF64" s="9" t="s">
        <v>634</v>
      </c>
      <c r="TG64" s="102" t="s">
        <v>510</v>
      </c>
      <c r="TI64" s="11">
        <f>IF(TH64="Kopman",2.1,1)</f>
        <v>1</v>
      </c>
      <c r="TJ64" s="15"/>
      <c r="TK64" s="9" t="s">
        <v>634</v>
      </c>
      <c r="TL64" s="102" t="s">
        <v>586</v>
      </c>
      <c r="TN64" s="11">
        <f>IF(TM64="Kopman",2.1,1)</f>
        <v>1</v>
      </c>
      <c r="TO64" s="15"/>
      <c r="TP64" s="9" t="s">
        <v>634</v>
      </c>
      <c r="TQ64" s="102" t="s">
        <v>398</v>
      </c>
      <c r="TS64" s="11">
        <f>IF(TR64="Kopman",2.1,1)</f>
        <v>1</v>
      </c>
      <c r="TT64" s="15"/>
      <c r="TU64" s="9" t="s">
        <v>634</v>
      </c>
      <c r="TV64" s="102" t="s">
        <v>589</v>
      </c>
      <c r="TX64" s="11">
        <f>IF(TW64="Kopman",2.1,1)</f>
        <v>1</v>
      </c>
      <c r="TY64" s="15"/>
      <c r="TZ64" s="9" t="s">
        <v>634</v>
      </c>
      <c r="UA64" s="102" t="s">
        <v>384</v>
      </c>
      <c r="UC64" s="11">
        <f>IF(UB64="Kopman",2.1,1)</f>
        <v>1</v>
      </c>
      <c r="UD64" s="15"/>
      <c r="UE64" s="9" t="s">
        <v>634</v>
      </c>
      <c r="UF64" s="102" t="s">
        <v>452</v>
      </c>
      <c r="UH64" s="11">
        <f>IF(UG64="Kopman",2.1,1)</f>
        <v>1</v>
      </c>
      <c r="UI64" s="15"/>
      <c r="UJ64" s="9" t="s">
        <v>634</v>
      </c>
      <c r="UK64" s="102" t="s">
        <v>1169</v>
      </c>
      <c r="UM64" s="11">
        <f>IF(UL64="Kopman",2.1,1)</f>
        <v>1</v>
      </c>
      <c r="UN64" s="15"/>
      <c r="UO64" s="9" t="s">
        <v>634</v>
      </c>
      <c r="UP64" s="102" t="s">
        <v>640</v>
      </c>
      <c r="UR64" s="11">
        <f>IF(UQ64="Kopman",2.1,1)</f>
        <v>1</v>
      </c>
      <c r="US64" s="15"/>
      <c r="UT64" s="9" t="s">
        <v>634</v>
      </c>
      <c r="UU64" s="102" t="s">
        <v>384</v>
      </c>
      <c r="UW64" s="11">
        <f>IF(UV64="Kopman",2.1,1)</f>
        <v>1</v>
      </c>
      <c r="UX64" s="15"/>
      <c r="UY64" s="9" t="s">
        <v>634</v>
      </c>
      <c r="UZ64" s="102" t="s">
        <v>710</v>
      </c>
      <c r="VB64" s="11">
        <f>IF(VA64="Kopman",2.1,1)</f>
        <v>1</v>
      </c>
      <c r="VC64" s="15"/>
      <c r="VD64" s="9" t="s">
        <v>634</v>
      </c>
      <c r="VE64" s="102" t="s">
        <v>1227</v>
      </c>
      <c r="VG64" s="11">
        <f>IF(VF64="Kopman",2.1,1)</f>
        <v>1</v>
      </c>
      <c r="VH64" s="15"/>
      <c r="VI64" s="9" t="s">
        <v>634</v>
      </c>
      <c r="VJ64" s="102" t="s">
        <v>1169</v>
      </c>
      <c r="VL64" s="11">
        <f>IF(VK64="Kopman",2.1,1)</f>
        <v>1</v>
      </c>
      <c r="VM64" s="15"/>
      <c r="VN64" s="9" t="s">
        <v>634</v>
      </c>
      <c r="VO64" s="102" t="s">
        <v>313</v>
      </c>
      <c r="VQ64" s="11">
        <f>IF(VP64="Kopman",2.1,1)</f>
        <v>1</v>
      </c>
      <c r="VR64" s="15"/>
      <c r="VS64" s="9" t="s">
        <v>634</v>
      </c>
      <c r="VT64" s="102" t="s">
        <v>313</v>
      </c>
      <c r="VV64" s="11">
        <f>IF(VU64="Kopman",2.1,1)</f>
        <v>1</v>
      </c>
      <c r="VW64" s="15"/>
      <c r="VX64" s="9" t="s">
        <v>634</v>
      </c>
      <c r="VY64" s="102" t="s">
        <v>529</v>
      </c>
      <c r="WA64" s="11">
        <f>IF(VZ64="Kopman",2.1,1)</f>
        <v>1</v>
      </c>
      <c r="WB64" s="15"/>
      <c r="WC64" s="9" t="s">
        <v>634</v>
      </c>
      <c r="WD64" s="22" t="s">
        <v>313</v>
      </c>
      <c r="WF64" s="11">
        <f>IF(WE64="Kopman",2.1,1)</f>
        <v>1</v>
      </c>
      <c r="WG64" s="15"/>
      <c r="WH64" s="9" t="s">
        <v>634</v>
      </c>
      <c r="WI64" s="102" t="s">
        <v>636</v>
      </c>
      <c r="WK64" s="11">
        <f>IF(WJ64="Kopman",2.1,1)</f>
        <v>1</v>
      </c>
      <c r="WL64" s="15"/>
      <c r="WM64" s="9" t="s">
        <v>634</v>
      </c>
      <c r="WN64" s="102" t="s">
        <v>313</v>
      </c>
      <c r="WP64" s="11">
        <f>IF(WO64="Kopman",2.1,1)</f>
        <v>1</v>
      </c>
      <c r="WQ64" s="15"/>
      <c r="WR64" s="9" t="s">
        <v>634</v>
      </c>
      <c r="WS64" s="22" t="s">
        <v>313</v>
      </c>
      <c r="WU64" s="11">
        <f>IF(WT64="Kopman",2.1,1)</f>
        <v>1</v>
      </c>
      <c r="WV64" s="15"/>
      <c r="WW64" s="9" t="s">
        <v>634</v>
      </c>
      <c r="WX64" s="22" t="s">
        <v>590</v>
      </c>
      <c r="WZ64" s="11">
        <f>IF(WY64="Kopman",2.1,1)</f>
        <v>1</v>
      </c>
      <c r="XA64" s="15"/>
      <c r="XB64" s="9" t="s">
        <v>634</v>
      </c>
      <c r="XC64" s="102" t="s">
        <v>313</v>
      </c>
      <c r="XE64" s="11">
        <f>IF(XD64="Kopman",2.1,1)</f>
        <v>1</v>
      </c>
      <c r="XF64" s="15"/>
      <c r="XG64" s="9" t="s">
        <v>634</v>
      </c>
      <c r="XH64" s="102" t="s">
        <v>589</v>
      </c>
      <c r="XJ64" s="11">
        <f>IF(XI64="Kopman",2.1,1)</f>
        <v>1</v>
      </c>
      <c r="XK64" s="15"/>
      <c r="XL64" s="9" t="s">
        <v>634</v>
      </c>
      <c r="XM64" s="102" t="s">
        <v>1202</v>
      </c>
      <c r="XO64" s="11">
        <f>IF(XN64="Kopman",2.1,1)</f>
        <v>1</v>
      </c>
      <c r="XP64" s="15"/>
      <c r="XQ64" s="9" t="s">
        <v>634</v>
      </c>
      <c r="XR64" s="102" t="s">
        <v>478</v>
      </c>
      <c r="XT64" s="11">
        <f>IF(XS64="Kopman",2.1,1)</f>
        <v>1</v>
      </c>
      <c r="XU64" s="15"/>
      <c r="XV64" s="9" t="s">
        <v>634</v>
      </c>
      <c r="XW64" s="102" t="s">
        <v>428</v>
      </c>
      <c r="XY64" s="11">
        <f>IF(XX64="Kopman",2.1,1)</f>
        <v>1</v>
      </c>
      <c r="XZ64" s="15"/>
      <c r="YA64" s="9" t="s">
        <v>634</v>
      </c>
      <c r="YB64" s="102" t="s">
        <v>428</v>
      </c>
      <c r="YD64" s="11">
        <f>IF(YC64="Kopman",2.1,1)</f>
        <v>1</v>
      </c>
      <c r="YE64" s="15"/>
      <c r="YF64" s="9" t="s">
        <v>634</v>
      </c>
      <c r="YG64" s="102" t="s">
        <v>384</v>
      </c>
      <c r="YI64" s="11">
        <f>IF(YH64="Kopman",2.1,1)</f>
        <v>1</v>
      </c>
      <c r="YJ64" s="15"/>
      <c r="YK64" s="9" t="s">
        <v>634</v>
      </c>
      <c r="YL64" s="22" t="s">
        <v>590</v>
      </c>
      <c r="YN64" s="11">
        <f>IF(YM64="Kopman",2.1,1)</f>
        <v>1</v>
      </c>
      <c r="YO64" s="15"/>
      <c r="YP64" s="9" t="s">
        <v>634</v>
      </c>
      <c r="YQ64" s="102" t="s">
        <v>623</v>
      </c>
      <c r="YS64" s="11">
        <f>IF(YR64="Kopman",2.1,1)</f>
        <v>1</v>
      </c>
      <c r="YT64" s="15"/>
      <c r="YU64" s="9" t="s">
        <v>634</v>
      </c>
      <c r="YV64" s="22" t="s">
        <v>544</v>
      </c>
      <c r="YX64" s="11">
        <f>IF(YW64="Kopman",2.1,1)</f>
        <v>1</v>
      </c>
      <c r="YY64" s="15"/>
      <c r="YZ64" s="9" t="s">
        <v>634</v>
      </c>
      <c r="ZA64" s="102" t="s">
        <v>1215</v>
      </c>
      <c r="ZC64" s="11">
        <f>IF(ZB64="Kopman",2.1,1)</f>
        <v>1</v>
      </c>
      <c r="ZD64" s="15"/>
    </row>
    <row r="65" spans="1:680" s="10" customFormat="1">
      <c r="A65" s="9" t="s">
        <v>666</v>
      </c>
      <c r="B65" s="111" t="s">
        <v>757</v>
      </c>
      <c r="D65" s="12"/>
      <c r="E65" s="112"/>
      <c r="F65" s="9" t="s">
        <v>666</v>
      </c>
      <c r="G65" s="102" t="s">
        <v>1175</v>
      </c>
      <c r="I65" s="12"/>
      <c r="J65" s="112"/>
      <c r="K65" s="9" t="s">
        <v>666</v>
      </c>
      <c r="L65" s="102" t="s">
        <v>583</v>
      </c>
      <c r="N65" s="12"/>
      <c r="O65" s="112"/>
      <c r="P65" s="9" t="s">
        <v>666</v>
      </c>
      <c r="Q65" s="102" t="s">
        <v>1169</v>
      </c>
      <c r="S65" s="12"/>
      <c r="T65" s="112"/>
      <c r="U65" s="9" t="s">
        <v>666</v>
      </c>
      <c r="V65" s="102" t="s">
        <v>1186</v>
      </c>
      <c r="X65" s="12"/>
      <c r="Y65" s="112"/>
      <c r="Z65" s="9" t="s">
        <v>666</v>
      </c>
      <c r="AA65" s="102" t="s">
        <v>710</v>
      </c>
      <c r="AC65" s="12"/>
      <c r="AD65" s="112"/>
      <c r="AE65" s="9" t="s">
        <v>666</v>
      </c>
      <c r="AF65" s="102" t="s">
        <v>1208</v>
      </c>
      <c r="AH65" s="12"/>
      <c r="AI65" s="112"/>
      <c r="AJ65" s="9" t="s">
        <v>666</v>
      </c>
      <c r="AK65" s="102" t="s">
        <v>1252</v>
      </c>
      <c r="AM65" s="12"/>
      <c r="AN65" s="112"/>
      <c r="AO65" s="9" t="s">
        <v>666</v>
      </c>
      <c r="AP65" s="102" t="s">
        <v>1175</v>
      </c>
      <c r="AR65" s="12"/>
      <c r="AS65" s="112"/>
      <c r="AT65" s="9" t="s">
        <v>666</v>
      </c>
      <c r="AU65" s="102" t="s">
        <v>1175</v>
      </c>
      <c r="AW65" s="12"/>
      <c r="AX65" s="112"/>
      <c r="AY65" s="9" t="s">
        <v>666</v>
      </c>
      <c r="AZ65" s="102" t="s">
        <v>1208</v>
      </c>
      <c r="BB65" s="12"/>
      <c r="BC65" s="112"/>
      <c r="BD65" s="9" t="s">
        <v>666</v>
      </c>
      <c r="BE65" s="102" t="s">
        <v>452</v>
      </c>
      <c r="BG65" s="12"/>
      <c r="BH65" s="112"/>
      <c r="BI65" s="9" t="s">
        <v>666</v>
      </c>
      <c r="BJ65" s="102" t="s">
        <v>384</v>
      </c>
      <c r="BL65" s="12"/>
      <c r="BM65" s="112"/>
      <c r="BN65" s="9" t="s">
        <v>666</v>
      </c>
      <c r="BO65" s="102" t="s">
        <v>1175</v>
      </c>
      <c r="BQ65" s="12"/>
      <c r="BR65" s="112"/>
      <c r="BS65" s="9" t="s">
        <v>666</v>
      </c>
      <c r="BT65" s="102" t="s">
        <v>1175</v>
      </c>
      <c r="BV65" s="12"/>
      <c r="BW65" s="112"/>
      <c r="BX65" s="9" t="s">
        <v>666</v>
      </c>
      <c r="BY65" s="102" t="s">
        <v>1169</v>
      </c>
      <c r="CA65" s="12"/>
      <c r="CB65" s="112"/>
      <c r="CC65" s="9" t="s">
        <v>666</v>
      </c>
      <c r="CD65" s="102" t="s">
        <v>544</v>
      </c>
      <c r="CF65" s="12"/>
      <c r="CG65" s="112"/>
      <c r="CH65" s="9" t="s">
        <v>666</v>
      </c>
      <c r="CI65" s="102" t="s">
        <v>583</v>
      </c>
      <c r="CK65" s="12"/>
      <c r="CL65" s="112"/>
      <c r="CM65" s="9" t="s">
        <v>666</v>
      </c>
      <c r="CN65" s="102" t="s">
        <v>1175</v>
      </c>
      <c r="CP65" s="12"/>
      <c r="CQ65" s="112"/>
      <c r="CR65" s="9" t="s">
        <v>666</v>
      </c>
      <c r="CS65" s="102" t="s">
        <v>1175</v>
      </c>
      <c r="CU65" s="12"/>
      <c r="CV65" s="112"/>
      <c r="CW65" s="9" t="s">
        <v>666</v>
      </c>
      <c r="CX65" s="102" t="s">
        <v>313</v>
      </c>
      <c r="CZ65" s="12"/>
      <c r="DA65" s="112"/>
      <c r="DB65" s="9" t="s">
        <v>666</v>
      </c>
      <c r="DC65" s="102" t="s">
        <v>313</v>
      </c>
      <c r="DE65" s="12"/>
      <c r="DF65" s="112"/>
      <c r="DG65" s="9" t="s">
        <v>666</v>
      </c>
      <c r="DH65" s="102" t="s">
        <v>602</v>
      </c>
      <c r="DJ65" s="12"/>
      <c r="DK65" s="112"/>
      <c r="DL65" s="9" t="s">
        <v>666</v>
      </c>
      <c r="DM65" s="102" t="s">
        <v>1169</v>
      </c>
      <c r="DO65" s="12"/>
      <c r="DP65" s="112"/>
      <c r="DQ65" s="9" t="s">
        <v>666</v>
      </c>
      <c r="DR65" s="102" t="s">
        <v>1169</v>
      </c>
      <c r="DT65" s="12"/>
      <c r="DU65" s="112"/>
      <c r="DV65" s="9" t="s">
        <v>666</v>
      </c>
      <c r="DW65" s="102" t="s">
        <v>544</v>
      </c>
      <c r="DY65" s="12"/>
      <c r="DZ65" s="112"/>
      <c r="EA65" s="9" t="s">
        <v>666</v>
      </c>
      <c r="EB65" s="102" t="s">
        <v>1169</v>
      </c>
      <c r="ED65" s="12"/>
      <c r="EE65" s="112"/>
      <c r="EF65" s="9" t="s">
        <v>666</v>
      </c>
      <c r="EG65" s="102" t="s">
        <v>529</v>
      </c>
      <c r="EI65" s="12"/>
      <c r="EJ65" s="112"/>
      <c r="EK65" s="9" t="s">
        <v>666</v>
      </c>
      <c r="EL65" s="102" t="s">
        <v>529</v>
      </c>
      <c r="EN65" s="12"/>
      <c r="EO65" s="112"/>
      <c r="EP65" s="9" t="s">
        <v>666</v>
      </c>
      <c r="EQ65" s="102" t="s">
        <v>313</v>
      </c>
      <c r="ES65" s="12"/>
      <c r="ET65" s="112"/>
      <c r="EU65" s="9" t="s">
        <v>666</v>
      </c>
      <c r="EV65" s="102" t="s">
        <v>1175</v>
      </c>
      <c r="EX65" s="12"/>
      <c r="EY65" s="112"/>
      <c r="EZ65" s="9" t="s">
        <v>666</v>
      </c>
      <c r="FA65" s="102" t="s">
        <v>1169</v>
      </c>
      <c r="FC65" s="12"/>
      <c r="FD65" s="112"/>
      <c r="FE65" s="9" t="s">
        <v>666</v>
      </c>
      <c r="FF65" s="102" t="s">
        <v>1169</v>
      </c>
      <c r="FH65" s="12"/>
      <c r="FI65" s="112"/>
      <c r="FJ65" s="9" t="s">
        <v>666</v>
      </c>
      <c r="FK65" s="102" t="s">
        <v>1169</v>
      </c>
      <c r="FM65" s="12"/>
      <c r="FN65" s="112"/>
      <c r="FO65" s="9" t="s">
        <v>666</v>
      </c>
      <c r="FP65" s="102" t="s">
        <v>452</v>
      </c>
      <c r="FR65" s="12"/>
      <c r="FS65" s="112"/>
      <c r="FT65" s="9" t="s">
        <v>666</v>
      </c>
      <c r="FU65" s="102" t="s">
        <v>1169</v>
      </c>
      <c r="FW65" s="12"/>
      <c r="FX65" s="112"/>
      <c r="FY65" s="9" t="s">
        <v>666</v>
      </c>
      <c r="FZ65" s="102" t="s">
        <v>752</v>
      </c>
      <c r="GB65" s="12"/>
      <c r="GC65" s="112"/>
      <c r="GD65" s="9" t="s">
        <v>666</v>
      </c>
      <c r="GE65" s="102" t="s">
        <v>544</v>
      </c>
      <c r="GG65" s="12"/>
      <c r="GH65" s="112"/>
      <c r="GI65" s="9" t="s">
        <v>666</v>
      </c>
      <c r="GJ65" s="102" t="s">
        <v>384</v>
      </c>
      <c r="GL65" s="12"/>
      <c r="GM65" s="112"/>
      <c r="GN65" s="9" t="s">
        <v>666</v>
      </c>
      <c r="GO65" s="102" t="s">
        <v>710</v>
      </c>
      <c r="GQ65" s="12"/>
      <c r="GR65" s="112"/>
      <c r="GS65" s="9" t="s">
        <v>666</v>
      </c>
      <c r="GT65" s="102" t="s">
        <v>384</v>
      </c>
      <c r="GV65" s="12"/>
      <c r="GW65" s="112"/>
      <c r="GX65" s="9" t="s">
        <v>666</v>
      </c>
      <c r="GY65" s="102" t="s">
        <v>1244</v>
      </c>
      <c r="HA65" s="12"/>
      <c r="HB65" s="112"/>
      <c r="HC65" s="9" t="s">
        <v>666</v>
      </c>
      <c r="HD65" s="22" t="s">
        <v>757</v>
      </c>
      <c r="HF65" s="12"/>
      <c r="HG65" s="112"/>
      <c r="HH65" s="9" t="s">
        <v>666</v>
      </c>
      <c r="HI65" s="102" t="s">
        <v>710</v>
      </c>
      <c r="HK65" s="12"/>
      <c r="HL65" s="112"/>
      <c r="HM65" s="9" t="s">
        <v>666</v>
      </c>
      <c r="HN65" s="102" t="s">
        <v>1169</v>
      </c>
      <c r="HP65" s="12"/>
      <c r="HQ65" s="112"/>
      <c r="HR65" s="9" t="s">
        <v>666</v>
      </c>
      <c r="HS65" s="111" t="s">
        <v>544</v>
      </c>
      <c r="HU65" s="12"/>
      <c r="HV65" s="112"/>
      <c r="HW65" s="9" t="s">
        <v>666</v>
      </c>
      <c r="HX65" s="102" t="s">
        <v>398</v>
      </c>
      <c r="HZ65" s="12"/>
      <c r="IA65" s="112"/>
      <c r="IB65" s="9" t="s">
        <v>666</v>
      </c>
      <c r="IC65" s="102" t="s">
        <v>1195</v>
      </c>
      <c r="IE65" s="12"/>
      <c r="IF65" s="112"/>
      <c r="IG65" s="9" t="s">
        <v>666</v>
      </c>
      <c r="IH65" s="102" t="s">
        <v>1169</v>
      </c>
      <c r="IJ65" s="12"/>
      <c r="IK65" s="112"/>
      <c r="IL65" s="9" t="s">
        <v>666</v>
      </c>
      <c r="IM65" s="102" t="s">
        <v>1186</v>
      </c>
      <c r="IO65" s="12"/>
      <c r="IP65" s="15"/>
      <c r="IQ65" s="9" t="s">
        <v>666</v>
      </c>
      <c r="IR65" s="102" t="s">
        <v>1175</v>
      </c>
      <c r="IT65" s="12"/>
      <c r="IU65" s="15"/>
      <c r="IV65" s="9" t="s">
        <v>666</v>
      </c>
      <c r="IW65" s="102" t="s">
        <v>1169</v>
      </c>
      <c r="IY65" s="12"/>
      <c r="IZ65" s="15"/>
      <c r="JA65" s="9" t="s">
        <v>666</v>
      </c>
      <c r="JB65" s="102" t="s">
        <v>1243</v>
      </c>
      <c r="JD65" s="12"/>
      <c r="JE65" s="15"/>
      <c r="JF65" s="9" t="s">
        <v>666</v>
      </c>
      <c r="JG65" s="102" t="s">
        <v>1281</v>
      </c>
      <c r="JI65" s="12"/>
      <c r="JJ65" s="15"/>
      <c r="JK65" s="9" t="s">
        <v>666</v>
      </c>
      <c r="JL65" s="102" t="s">
        <v>697</v>
      </c>
      <c r="JN65" s="12"/>
      <c r="JO65" s="15"/>
      <c r="JP65" s="9" t="s">
        <v>666</v>
      </c>
      <c r="JQ65" s="102" t="s">
        <v>611</v>
      </c>
      <c r="JS65" s="12"/>
      <c r="JT65" s="15"/>
      <c r="JU65" s="9" t="s">
        <v>666</v>
      </c>
      <c r="JV65" s="102" t="s">
        <v>537</v>
      </c>
      <c r="JX65" s="12"/>
      <c r="JY65" s="15"/>
      <c r="JZ65" s="9" t="s">
        <v>666</v>
      </c>
      <c r="KA65" s="102" t="s">
        <v>1169</v>
      </c>
      <c r="KC65" s="12"/>
      <c r="KD65" s="15"/>
      <c r="KE65" s="9" t="s">
        <v>666</v>
      </c>
      <c r="KF65" s="102" t="s">
        <v>544</v>
      </c>
      <c r="KG65" s="12"/>
      <c r="KH65" s="12"/>
      <c r="KI65" s="15"/>
      <c r="KJ65" s="9" t="s">
        <v>666</v>
      </c>
      <c r="KK65" s="102" t="s">
        <v>605</v>
      </c>
      <c r="KM65" s="12"/>
      <c r="KN65" s="15"/>
      <c r="KO65" s="9" t="s">
        <v>666</v>
      </c>
      <c r="KP65" s="22" t="s">
        <v>1175</v>
      </c>
      <c r="KR65" s="12"/>
      <c r="KS65" s="15"/>
      <c r="KT65" s="9" t="s">
        <v>666</v>
      </c>
      <c r="KU65" s="102" t="s">
        <v>1202</v>
      </c>
      <c r="KW65" s="12"/>
      <c r="KX65" s="15"/>
      <c r="KY65" s="9" t="s">
        <v>666</v>
      </c>
      <c r="KZ65" s="102" t="s">
        <v>602</v>
      </c>
      <c r="LB65" s="12"/>
      <c r="LC65" s="15"/>
      <c r="LD65" s="9" t="s">
        <v>666</v>
      </c>
      <c r="LE65" s="102" t="s">
        <v>1175</v>
      </c>
      <c r="LG65" s="12"/>
      <c r="LH65" s="15"/>
      <c r="LI65" s="9" t="s">
        <v>666</v>
      </c>
      <c r="LJ65" s="102" t="s">
        <v>589</v>
      </c>
      <c r="LL65" s="12"/>
      <c r="LM65" s="15"/>
      <c r="LN65" s="9" t="s">
        <v>666</v>
      </c>
      <c r="LO65" s="102" t="s">
        <v>537</v>
      </c>
      <c r="LQ65" s="12"/>
      <c r="LR65" s="15"/>
      <c r="LS65" s="9" t="s">
        <v>666</v>
      </c>
      <c r="LT65" s="102" t="s">
        <v>313</v>
      </c>
      <c r="LV65" s="12"/>
      <c r="LW65" s="15"/>
      <c r="LX65" s="9" t="s">
        <v>666</v>
      </c>
      <c r="LY65" s="102" t="s">
        <v>589</v>
      </c>
      <c r="MA65" s="12"/>
      <c r="MB65" s="15"/>
      <c r="MC65" s="9" t="s">
        <v>666</v>
      </c>
      <c r="MD65" s="102" t="s">
        <v>667</v>
      </c>
      <c r="MF65" s="12"/>
      <c r="MG65" s="15"/>
      <c r="MH65" s="9" t="s">
        <v>666</v>
      </c>
      <c r="MI65" s="102" t="s">
        <v>1251</v>
      </c>
      <c r="MK65" s="12"/>
      <c r="ML65" s="15"/>
      <c r="MM65" s="9" t="s">
        <v>666</v>
      </c>
      <c r="MN65" s="114" t="s">
        <v>313</v>
      </c>
      <c r="MP65" s="12"/>
      <c r="MQ65" s="15"/>
      <c r="MR65" s="9" t="s">
        <v>666</v>
      </c>
      <c r="MS65" s="102" t="s">
        <v>697</v>
      </c>
      <c r="MU65" s="12"/>
      <c r="MV65" s="15"/>
      <c r="MW65" s="9" t="s">
        <v>666</v>
      </c>
      <c r="MX65" s="102" t="s">
        <v>589</v>
      </c>
      <c r="MZ65" s="12"/>
      <c r="NA65" s="15"/>
      <c r="NB65" s="9" t="s">
        <v>666</v>
      </c>
      <c r="NC65" s="102" t="s">
        <v>1285</v>
      </c>
      <c r="NE65" s="12"/>
      <c r="NF65" s="15"/>
      <c r="NG65" s="9" t="s">
        <v>666</v>
      </c>
      <c r="NH65" s="102" t="s">
        <v>384</v>
      </c>
      <c r="NJ65" s="12"/>
      <c r="NK65" s="15"/>
      <c r="NL65" s="9" t="s">
        <v>666</v>
      </c>
      <c r="NM65" s="102" t="s">
        <v>752</v>
      </c>
      <c r="NO65" s="12"/>
      <c r="NP65" s="15"/>
      <c r="NQ65" s="9" t="s">
        <v>666</v>
      </c>
      <c r="NR65" s="102" t="s">
        <v>668</v>
      </c>
      <c r="NT65" s="12"/>
      <c r="NU65" s="15"/>
      <c r="NV65" s="9" t="s">
        <v>666</v>
      </c>
      <c r="NW65" s="102" t="s">
        <v>590</v>
      </c>
      <c r="NY65" s="12"/>
      <c r="NZ65" s="15"/>
      <c r="OA65" s="9" t="s">
        <v>666</v>
      </c>
      <c r="OB65" s="102" t="s">
        <v>1175</v>
      </c>
      <c r="OD65" s="12"/>
      <c r="OE65" s="15"/>
      <c r="OF65" s="9" t="s">
        <v>666</v>
      </c>
      <c r="OG65" s="102" t="s">
        <v>1215</v>
      </c>
      <c r="OI65" s="12"/>
      <c r="OJ65" s="15"/>
      <c r="OK65" s="9" t="s">
        <v>666</v>
      </c>
      <c r="OL65" s="102" t="s">
        <v>583</v>
      </c>
      <c r="ON65" s="12"/>
      <c r="OO65" s="15"/>
      <c r="OP65" s="9" t="s">
        <v>666</v>
      </c>
      <c r="OQ65" s="102" t="s">
        <v>673</v>
      </c>
      <c r="OS65" s="12"/>
      <c r="OT65" s="15"/>
      <c r="OU65" s="9" t="s">
        <v>666</v>
      </c>
      <c r="OV65" s="102" t="s">
        <v>384</v>
      </c>
      <c r="OX65" s="12"/>
      <c r="OY65" s="15"/>
      <c r="OZ65" s="9" t="s">
        <v>666</v>
      </c>
      <c r="PA65" s="22" t="s">
        <v>1195</v>
      </c>
      <c r="PC65" s="12"/>
      <c r="PD65" s="15"/>
      <c r="PE65" s="9" t="s">
        <v>666</v>
      </c>
      <c r="PF65" s="102" t="s">
        <v>1169</v>
      </c>
      <c r="PH65" s="12"/>
      <c r="PI65" s="15"/>
      <c r="PJ65" s="9" t="s">
        <v>666</v>
      </c>
      <c r="PK65" s="22" t="s">
        <v>650</v>
      </c>
      <c r="PM65" s="12"/>
      <c r="PN65" s="15"/>
      <c r="PO65" s="9" t="s">
        <v>666</v>
      </c>
      <c r="PP65" s="102" t="s">
        <v>428</v>
      </c>
      <c r="PR65" s="12"/>
      <c r="PS65" s="15"/>
      <c r="PT65" s="9" t="s">
        <v>666</v>
      </c>
      <c r="PU65" s="102" t="s">
        <v>1193</v>
      </c>
      <c r="PW65" s="12"/>
      <c r="PX65" s="15"/>
      <c r="PY65" s="9" t="s">
        <v>666</v>
      </c>
      <c r="PZ65" s="102" t="s">
        <v>384</v>
      </c>
      <c r="QB65" s="12"/>
      <c r="QC65" s="15"/>
      <c r="QD65" s="9" t="s">
        <v>666</v>
      </c>
      <c r="QE65" s="102" t="s">
        <v>1187</v>
      </c>
      <c r="QG65" s="12"/>
      <c r="QH65" s="15"/>
      <c r="QI65" s="9" t="s">
        <v>666</v>
      </c>
      <c r="QJ65" s="102" t="s">
        <v>1201</v>
      </c>
      <c r="QL65" s="12"/>
      <c r="QM65" s="15"/>
      <c r="QN65" s="9" t="s">
        <v>666</v>
      </c>
      <c r="QO65" s="102" t="s">
        <v>544</v>
      </c>
      <c r="QQ65" s="12"/>
      <c r="QR65" s="15"/>
      <c r="QS65" s="9" t="s">
        <v>666</v>
      </c>
      <c r="QT65" s="118" t="s">
        <v>643</v>
      </c>
      <c r="QV65" s="12"/>
      <c r="QW65" s="15"/>
      <c r="QX65" s="9" t="s">
        <v>666</v>
      </c>
      <c r="QY65" s="111" t="s">
        <v>428</v>
      </c>
      <c r="RA65" s="12"/>
      <c r="RB65" s="15"/>
      <c r="RC65" s="9" t="s">
        <v>666</v>
      </c>
      <c r="RD65" s="102" t="s">
        <v>384</v>
      </c>
      <c r="RF65" s="12"/>
      <c r="RG65" s="15"/>
      <c r="RH65" s="9" t="s">
        <v>666</v>
      </c>
      <c r="RI65" s="102" t="s">
        <v>590</v>
      </c>
      <c r="RK65" s="12"/>
      <c r="RL65" s="15"/>
      <c r="RM65" s="9" t="s">
        <v>666</v>
      </c>
      <c r="RN65" s="22" t="s">
        <v>1282</v>
      </c>
      <c r="RP65" s="12"/>
      <c r="RQ65" s="15"/>
      <c r="RR65" s="9" t="s">
        <v>666</v>
      </c>
      <c r="RS65" s="102" t="s">
        <v>313</v>
      </c>
      <c r="RU65" s="12"/>
      <c r="RV65" s="15"/>
      <c r="RW65" s="9" t="s">
        <v>666</v>
      </c>
      <c r="RX65" s="102" t="s">
        <v>1215</v>
      </c>
      <c r="RZ65" s="12"/>
      <c r="SA65" s="15"/>
      <c r="SB65" s="9" t="s">
        <v>666</v>
      </c>
      <c r="SC65" s="117" t="s">
        <v>1195</v>
      </c>
      <c r="SE65" s="12"/>
      <c r="SF65" s="15"/>
      <c r="SG65" s="9" t="s">
        <v>666</v>
      </c>
      <c r="SH65" s="102" t="s">
        <v>384</v>
      </c>
      <c r="SJ65" s="12"/>
      <c r="SK65" s="15"/>
      <c r="SL65" s="9" t="s">
        <v>666</v>
      </c>
      <c r="SM65" s="102" t="s">
        <v>602</v>
      </c>
      <c r="SO65" s="12"/>
      <c r="SP65" s="15"/>
      <c r="SQ65" s="9" t="s">
        <v>666</v>
      </c>
      <c r="SR65" s="102" t="s">
        <v>1249</v>
      </c>
      <c r="ST65" s="12"/>
      <c r="SU65" s="15"/>
      <c r="SV65" s="9" t="s">
        <v>666</v>
      </c>
      <c r="SW65" s="102" t="s">
        <v>1280</v>
      </c>
      <c r="SY65" s="12"/>
      <c r="SZ65" s="15"/>
      <c r="TA65" s="9" t="s">
        <v>666</v>
      </c>
      <c r="TB65" s="102" t="s">
        <v>1215</v>
      </c>
      <c r="TD65" s="12"/>
      <c r="TE65" s="15"/>
      <c r="TF65" s="9" t="s">
        <v>666</v>
      </c>
      <c r="TG65" s="102" t="s">
        <v>1248</v>
      </c>
      <c r="TI65" s="12"/>
      <c r="TJ65" s="15"/>
      <c r="TK65" s="9" t="s">
        <v>666</v>
      </c>
      <c r="TL65" s="102" t="s">
        <v>510</v>
      </c>
      <c r="TN65" s="12"/>
      <c r="TO65" s="15"/>
      <c r="TP65" s="9" t="s">
        <v>666</v>
      </c>
      <c r="TQ65" s="102" t="s">
        <v>384</v>
      </c>
      <c r="TS65" s="12"/>
      <c r="TT65" s="15"/>
      <c r="TU65" s="9" t="s">
        <v>666</v>
      </c>
      <c r="TV65" s="102" t="s">
        <v>691</v>
      </c>
      <c r="TX65" s="12"/>
      <c r="TY65" s="15"/>
      <c r="TZ65" s="9" t="s">
        <v>666</v>
      </c>
      <c r="UA65" s="102" t="s">
        <v>1169</v>
      </c>
      <c r="UC65" s="12"/>
      <c r="UD65" s="15"/>
      <c r="UE65" s="9" t="s">
        <v>666</v>
      </c>
      <c r="UF65" s="102" t="s">
        <v>640</v>
      </c>
      <c r="UH65" s="12"/>
      <c r="UI65" s="15"/>
      <c r="UJ65" s="9" t="s">
        <v>666</v>
      </c>
      <c r="UK65" s="102" t="s">
        <v>384</v>
      </c>
      <c r="UM65" s="12"/>
      <c r="UN65" s="15"/>
      <c r="UO65" s="9" t="s">
        <v>666</v>
      </c>
      <c r="UP65" s="102" t="s">
        <v>605</v>
      </c>
      <c r="UR65" s="12"/>
      <c r="US65" s="15"/>
      <c r="UT65" s="9" t="s">
        <v>666</v>
      </c>
      <c r="UU65" s="102" t="s">
        <v>1226</v>
      </c>
      <c r="UW65" s="12"/>
      <c r="UX65" s="15"/>
      <c r="UY65" s="9" t="s">
        <v>666</v>
      </c>
      <c r="UZ65" s="102" t="s">
        <v>640</v>
      </c>
      <c r="VB65" s="12"/>
      <c r="VC65" s="15"/>
      <c r="VD65" s="9" t="s">
        <v>666</v>
      </c>
      <c r="VE65" s="102" t="s">
        <v>757</v>
      </c>
      <c r="VG65" s="12"/>
      <c r="VH65" s="15"/>
      <c r="VI65" s="9" t="s">
        <v>666</v>
      </c>
      <c r="VJ65" s="102" t="s">
        <v>1175</v>
      </c>
      <c r="VL65" s="12"/>
      <c r="VM65" s="15"/>
      <c r="VN65" s="9" t="s">
        <v>666</v>
      </c>
      <c r="VO65" s="102" t="s">
        <v>590</v>
      </c>
      <c r="VQ65" s="12"/>
      <c r="VR65" s="15"/>
      <c r="VS65" s="9" t="s">
        <v>666</v>
      </c>
      <c r="VT65" s="102" t="s">
        <v>1227</v>
      </c>
      <c r="VV65" s="12"/>
      <c r="VW65" s="15"/>
      <c r="VX65" s="9" t="s">
        <v>666</v>
      </c>
      <c r="VY65" s="102" t="s">
        <v>752</v>
      </c>
      <c r="WA65" s="12"/>
      <c r="WB65" s="15"/>
      <c r="WC65" s="9" t="s">
        <v>666</v>
      </c>
      <c r="WD65" s="22" t="s">
        <v>398</v>
      </c>
      <c r="WF65" s="12"/>
      <c r="WG65" s="15"/>
      <c r="WH65" s="9" t="s">
        <v>666</v>
      </c>
      <c r="WI65" s="102" t="s">
        <v>398</v>
      </c>
      <c r="WK65" s="12"/>
      <c r="WL65" s="15"/>
      <c r="WM65" s="9" t="s">
        <v>666</v>
      </c>
      <c r="WN65" s="102" t="s">
        <v>710</v>
      </c>
      <c r="WP65" s="12"/>
      <c r="WQ65" s="15"/>
      <c r="WR65" s="9" t="s">
        <v>666</v>
      </c>
      <c r="WS65" s="22" t="s">
        <v>596</v>
      </c>
      <c r="WU65" s="12"/>
      <c r="WV65" s="15"/>
      <c r="WW65" s="9" t="s">
        <v>666</v>
      </c>
      <c r="WX65" s="22" t="s">
        <v>313</v>
      </c>
      <c r="WZ65" s="12"/>
      <c r="XA65" s="15"/>
      <c r="XB65" s="9" t="s">
        <v>666</v>
      </c>
      <c r="XC65" s="102" t="s">
        <v>757</v>
      </c>
      <c r="XE65" s="12"/>
      <c r="XF65" s="15"/>
      <c r="XG65" s="9" t="s">
        <v>666</v>
      </c>
      <c r="XH65" s="102" t="s">
        <v>384</v>
      </c>
      <c r="XJ65" s="12"/>
      <c r="XK65" s="15"/>
      <c r="XL65" s="9" t="s">
        <v>666</v>
      </c>
      <c r="XM65" s="102" t="s">
        <v>1186</v>
      </c>
      <c r="XO65" s="12"/>
      <c r="XP65" s="15"/>
      <c r="XQ65" s="9" t="s">
        <v>666</v>
      </c>
      <c r="XR65" s="102" t="s">
        <v>428</v>
      </c>
      <c r="XT65" s="12"/>
      <c r="XU65" s="15"/>
      <c r="XV65" s="9" t="s">
        <v>666</v>
      </c>
      <c r="XW65" s="102" t="s">
        <v>643</v>
      </c>
      <c r="XY65" s="12"/>
      <c r="XZ65" s="15"/>
      <c r="YA65" s="9" t="s">
        <v>666</v>
      </c>
      <c r="YB65" s="102" t="s">
        <v>313</v>
      </c>
      <c r="YD65" s="12"/>
      <c r="YE65" s="15"/>
      <c r="YF65" s="9" t="s">
        <v>666</v>
      </c>
      <c r="YG65" s="102" t="s">
        <v>1169</v>
      </c>
      <c r="YI65" s="12"/>
      <c r="YJ65" s="15"/>
      <c r="YK65" s="9" t="s">
        <v>666</v>
      </c>
      <c r="YL65" s="22" t="s">
        <v>589</v>
      </c>
      <c r="YN65" s="12"/>
      <c r="YO65" s="15"/>
      <c r="YP65" s="9" t="s">
        <v>666</v>
      </c>
      <c r="YQ65" s="102" t="s">
        <v>1228</v>
      </c>
      <c r="YS65" s="12"/>
      <c r="YT65" s="15"/>
      <c r="YU65" s="9" t="s">
        <v>666</v>
      </c>
      <c r="YV65" s="22" t="s">
        <v>452</v>
      </c>
      <c r="YX65" s="12"/>
      <c r="YY65" s="15"/>
      <c r="YZ65" s="9" t="s">
        <v>666</v>
      </c>
      <c r="ZA65" s="102" t="s">
        <v>1203</v>
      </c>
      <c r="ZC65" s="12"/>
      <c r="ZD65" s="15"/>
    </row>
    <row r="66" spans="1:680" s="10" customFormat="1">
      <c r="A66" s="9" t="s">
        <v>674</v>
      </c>
      <c r="B66" s="111" t="s">
        <v>1169</v>
      </c>
      <c r="D66" s="12"/>
      <c r="E66" s="112"/>
      <c r="F66" s="9" t="s">
        <v>674</v>
      </c>
      <c r="G66" s="102" t="s">
        <v>1180</v>
      </c>
      <c r="I66" s="12"/>
      <c r="J66" s="112"/>
      <c r="K66" s="9" t="s">
        <v>674</v>
      </c>
      <c r="L66" s="102" t="s">
        <v>643</v>
      </c>
      <c r="N66" s="12"/>
      <c r="O66" s="112"/>
      <c r="P66" s="9" t="s">
        <v>674</v>
      </c>
      <c r="Q66" s="102" t="s">
        <v>752</v>
      </c>
      <c r="S66" s="12"/>
      <c r="T66" s="112"/>
      <c r="U66" s="9" t="s">
        <v>674</v>
      </c>
      <c r="V66" s="102" t="s">
        <v>1169</v>
      </c>
      <c r="X66" s="12"/>
      <c r="Y66" s="112"/>
      <c r="Z66" s="9" t="s">
        <v>674</v>
      </c>
      <c r="AA66" s="102" t="s">
        <v>313</v>
      </c>
      <c r="AC66" s="12"/>
      <c r="AD66" s="112"/>
      <c r="AE66" s="9" t="s">
        <v>674</v>
      </c>
      <c r="AF66" s="102" t="s">
        <v>1169</v>
      </c>
      <c r="AH66" s="12"/>
      <c r="AI66" s="112"/>
      <c r="AJ66" s="9" t="s">
        <v>674</v>
      </c>
      <c r="AK66" s="102" t="s">
        <v>384</v>
      </c>
      <c r="AM66" s="12"/>
      <c r="AN66" s="112"/>
      <c r="AO66" s="9" t="s">
        <v>674</v>
      </c>
      <c r="AP66" s="102" t="s">
        <v>313</v>
      </c>
      <c r="AR66" s="12"/>
      <c r="AS66" s="112"/>
      <c r="AT66" s="9" t="s">
        <v>674</v>
      </c>
      <c r="AU66" s="102" t="s">
        <v>1180</v>
      </c>
      <c r="AW66" s="12"/>
      <c r="AX66" s="112"/>
      <c r="AY66" s="9" t="s">
        <v>674</v>
      </c>
      <c r="AZ66" s="102" t="s">
        <v>1169</v>
      </c>
      <c r="BB66" s="12"/>
      <c r="BC66" s="112"/>
      <c r="BD66" s="9" t="s">
        <v>674</v>
      </c>
      <c r="BE66" s="102" t="s">
        <v>1169</v>
      </c>
      <c r="BG66" s="12"/>
      <c r="BH66" s="112"/>
      <c r="BI66" s="9" t="s">
        <v>674</v>
      </c>
      <c r="BJ66" s="102" t="s">
        <v>398</v>
      </c>
      <c r="BL66" s="12"/>
      <c r="BM66" s="112"/>
      <c r="BN66" s="9" t="s">
        <v>674</v>
      </c>
      <c r="BO66" s="102" t="s">
        <v>384</v>
      </c>
      <c r="BQ66" s="12"/>
      <c r="BR66" s="112"/>
      <c r="BS66" s="9" t="s">
        <v>674</v>
      </c>
      <c r="BT66" s="102" t="s">
        <v>623</v>
      </c>
      <c r="BV66" s="12"/>
      <c r="BW66" s="112"/>
      <c r="BX66" s="9" t="s">
        <v>674</v>
      </c>
      <c r="BY66" s="102" t="s">
        <v>1175</v>
      </c>
      <c r="CA66" s="12"/>
      <c r="CB66" s="112"/>
      <c r="CC66" s="9" t="s">
        <v>674</v>
      </c>
      <c r="CD66" s="102" t="s">
        <v>313</v>
      </c>
      <c r="CF66" s="12"/>
      <c r="CG66" s="112"/>
      <c r="CH66" s="9" t="s">
        <v>674</v>
      </c>
      <c r="CI66" s="102" t="s">
        <v>1169</v>
      </c>
      <c r="CK66" s="12"/>
      <c r="CL66" s="112"/>
      <c r="CM66" s="9" t="s">
        <v>674</v>
      </c>
      <c r="CN66" s="102" t="s">
        <v>478</v>
      </c>
      <c r="CP66" s="12"/>
      <c r="CQ66" s="112"/>
      <c r="CR66" s="9" t="s">
        <v>674</v>
      </c>
      <c r="CS66" s="102" t="s">
        <v>757</v>
      </c>
      <c r="CU66" s="12"/>
      <c r="CV66" s="112"/>
      <c r="CW66" s="9" t="s">
        <v>674</v>
      </c>
      <c r="CX66" s="102" t="s">
        <v>452</v>
      </c>
      <c r="CZ66" s="12"/>
      <c r="DA66" s="112"/>
      <c r="DB66" s="9" t="s">
        <v>674</v>
      </c>
      <c r="DC66" s="102" t="s">
        <v>1169</v>
      </c>
      <c r="DE66" s="12"/>
      <c r="DF66" s="112"/>
      <c r="DG66" s="9" t="s">
        <v>674</v>
      </c>
      <c r="DH66" s="102" t="s">
        <v>754</v>
      </c>
      <c r="DJ66" s="12"/>
      <c r="DK66" s="112"/>
      <c r="DL66" s="9" t="s">
        <v>674</v>
      </c>
      <c r="DM66" s="102" t="s">
        <v>313</v>
      </c>
      <c r="DO66" s="12"/>
      <c r="DP66" s="112"/>
      <c r="DQ66" s="9" t="s">
        <v>674</v>
      </c>
      <c r="DR66" s="102" t="s">
        <v>1208</v>
      </c>
      <c r="DT66" s="12"/>
      <c r="DU66" s="112"/>
      <c r="DV66" s="9" t="s">
        <v>674</v>
      </c>
      <c r="DW66" s="102" t="s">
        <v>313</v>
      </c>
      <c r="DY66" s="12"/>
      <c r="DZ66" s="112"/>
      <c r="EA66" s="9" t="s">
        <v>674</v>
      </c>
      <c r="EB66" s="102" t="s">
        <v>586</v>
      </c>
      <c r="ED66" s="12"/>
      <c r="EE66" s="112"/>
      <c r="EF66" s="9" t="s">
        <v>674</v>
      </c>
      <c r="EG66" s="102" t="s">
        <v>1193</v>
      </c>
      <c r="EI66" s="12"/>
      <c r="EJ66" s="112"/>
      <c r="EK66" s="9" t="s">
        <v>674</v>
      </c>
      <c r="EL66" s="102" t="s">
        <v>1169</v>
      </c>
      <c r="EN66" s="12"/>
      <c r="EO66" s="112"/>
      <c r="EP66" s="9" t="s">
        <v>674</v>
      </c>
      <c r="EQ66" s="102" t="s">
        <v>1186</v>
      </c>
      <c r="ES66" s="12"/>
      <c r="ET66" s="112"/>
      <c r="EU66" s="9" t="s">
        <v>674</v>
      </c>
      <c r="EV66" s="102" t="s">
        <v>590</v>
      </c>
      <c r="EX66" s="12"/>
      <c r="EY66" s="112"/>
      <c r="EZ66" s="9" t="s">
        <v>674</v>
      </c>
      <c r="FA66" s="102" t="s">
        <v>478</v>
      </c>
      <c r="FC66" s="12"/>
      <c r="FD66" s="112"/>
      <c r="FE66" s="9" t="s">
        <v>674</v>
      </c>
      <c r="FF66" s="102" t="s">
        <v>1203</v>
      </c>
      <c r="FH66" s="12"/>
      <c r="FI66" s="112"/>
      <c r="FJ66" s="9" t="s">
        <v>674</v>
      </c>
      <c r="FK66" s="102" t="s">
        <v>752</v>
      </c>
      <c r="FM66" s="12"/>
      <c r="FN66" s="112"/>
      <c r="FO66" s="9" t="s">
        <v>674</v>
      </c>
      <c r="FP66" s="102" t="s">
        <v>586</v>
      </c>
      <c r="FR66" s="12"/>
      <c r="FS66" s="112"/>
      <c r="FT66" s="9" t="s">
        <v>674</v>
      </c>
      <c r="FU66" s="102" t="s">
        <v>642</v>
      </c>
      <c r="FW66" s="12"/>
      <c r="FX66" s="112"/>
      <c r="FY66" s="9" t="s">
        <v>674</v>
      </c>
      <c r="FZ66" s="102" t="s">
        <v>1169</v>
      </c>
      <c r="GB66" s="12"/>
      <c r="GC66" s="112"/>
      <c r="GD66" s="9" t="s">
        <v>674</v>
      </c>
      <c r="GE66" s="102" t="s">
        <v>590</v>
      </c>
      <c r="GG66" s="12"/>
      <c r="GH66" s="112"/>
      <c r="GI66" s="9" t="s">
        <v>674</v>
      </c>
      <c r="GJ66" s="102" t="s">
        <v>602</v>
      </c>
      <c r="GL66" s="12"/>
      <c r="GM66" s="112"/>
      <c r="GN66" s="9" t="s">
        <v>674</v>
      </c>
      <c r="GO66" s="102" t="s">
        <v>1175</v>
      </c>
      <c r="GQ66" s="12"/>
      <c r="GR66" s="112"/>
      <c r="GS66" s="9" t="s">
        <v>674</v>
      </c>
      <c r="GT66" s="102" t="s">
        <v>428</v>
      </c>
      <c r="GV66" s="12"/>
      <c r="GW66" s="112"/>
      <c r="GX66" s="9" t="s">
        <v>674</v>
      </c>
      <c r="GY66" s="102" t="s">
        <v>664</v>
      </c>
      <c r="HA66" s="12"/>
      <c r="HB66" s="112"/>
      <c r="HC66" s="9" t="s">
        <v>674</v>
      </c>
      <c r="HD66" s="22" t="s">
        <v>596</v>
      </c>
      <c r="HF66" s="12"/>
      <c r="HG66" s="112"/>
      <c r="HH66" s="9" t="s">
        <v>674</v>
      </c>
      <c r="HI66" s="102" t="s">
        <v>1169</v>
      </c>
      <c r="HK66" s="12"/>
      <c r="HL66" s="112"/>
      <c r="HM66" s="9" t="s">
        <v>674</v>
      </c>
      <c r="HN66" s="102" t="s">
        <v>640</v>
      </c>
      <c r="HP66" s="12"/>
      <c r="HQ66" s="112"/>
      <c r="HR66" s="9" t="s">
        <v>674</v>
      </c>
      <c r="HS66" s="111" t="s">
        <v>590</v>
      </c>
      <c r="HU66" s="12"/>
      <c r="HV66" s="112"/>
      <c r="HW66" s="9" t="s">
        <v>674</v>
      </c>
      <c r="HX66" s="102" t="s">
        <v>1169</v>
      </c>
      <c r="HZ66" s="12"/>
      <c r="IA66" s="112"/>
      <c r="IB66" s="9" t="s">
        <v>674</v>
      </c>
      <c r="IC66" s="102" t="s">
        <v>573</v>
      </c>
      <c r="IE66" s="12"/>
      <c r="IF66" s="112"/>
      <c r="IG66" s="9" t="s">
        <v>674</v>
      </c>
      <c r="IH66" s="102" t="s">
        <v>710</v>
      </c>
      <c r="IJ66" s="12"/>
      <c r="IK66" s="112"/>
      <c r="IL66" s="9" t="s">
        <v>674</v>
      </c>
      <c r="IM66" s="102" t="s">
        <v>1187</v>
      </c>
      <c r="IO66" s="12"/>
      <c r="IP66" s="15"/>
      <c r="IQ66" s="9" t="s">
        <v>674</v>
      </c>
      <c r="IR66" s="102" t="s">
        <v>1186</v>
      </c>
      <c r="IT66" s="12"/>
      <c r="IU66" s="15"/>
      <c r="IV66" s="9" t="s">
        <v>674</v>
      </c>
      <c r="IW66" s="102" t="s">
        <v>1175</v>
      </c>
      <c r="IY66" s="12"/>
      <c r="IZ66" s="15"/>
      <c r="JA66" s="9" t="s">
        <v>674</v>
      </c>
      <c r="JB66" s="102" t="s">
        <v>537</v>
      </c>
      <c r="JD66" s="12"/>
      <c r="JE66" s="15"/>
      <c r="JF66" s="9" t="s">
        <v>674</v>
      </c>
      <c r="JG66" s="102" t="s">
        <v>1279</v>
      </c>
      <c r="JI66" s="12"/>
      <c r="JJ66" s="15"/>
      <c r="JK66" s="9" t="s">
        <v>674</v>
      </c>
      <c r="JL66" s="102" t="s">
        <v>710</v>
      </c>
      <c r="JN66" s="12"/>
      <c r="JO66" s="15"/>
      <c r="JP66" s="9" t="s">
        <v>674</v>
      </c>
      <c r="JQ66" s="102" t="s">
        <v>1284</v>
      </c>
      <c r="JS66" s="12"/>
      <c r="JT66" s="15"/>
      <c r="JU66" s="9" t="s">
        <v>674</v>
      </c>
      <c r="JV66" s="102" t="s">
        <v>664</v>
      </c>
      <c r="JX66" s="12"/>
      <c r="JY66" s="15"/>
      <c r="JZ66" s="9" t="s">
        <v>674</v>
      </c>
      <c r="KA66" s="102" t="s">
        <v>1175</v>
      </c>
      <c r="KC66" s="12"/>
      <c r="KD66" s="15"/>
      <c r="KE66" s="9" t="s">
        <v>674</v>
      </c>
      <c r="KF66" s="102" t="s">
        <v>590</v>
      </c>
      <c r="KG66" s="12"/>
      <c r="KH66" s="12"/>
      <c r="KI66" s="15"/>
      <c r="KJ66" s="9" t="s">
        <v>674</v>
      </c>
      <c r="KK66" s="102" t="s">
        <v>1243</v>
      </c>
      <c r="KM66" s="12"/>
      <c r="KN66" s="15"/>
      <c r="KO66" s="9" t="s">
        <v>674</v>
      </c>
      <c r="KP66" s="22" t="s">
        <v>586</v>
      </c>
      <c r="KR66" s="12"/>
      <c r="KS66" s="15"/>
      <c r="KT66" s="9" t="s">
        <v>674</v>
      </c>
      <c r="KU66" s="102" t="s">
        <v>636</v>
      </c>
      <c r="KW66" s="12"/>
      <c r="KX66" s="15"/>
      <c r="KY66" s="9" t="s">
        <v>674</v>
      </c>
      <c r="KZ66" s="102" t="s">
        <v>313</v>
      </c>
      <c r="LB66" s="12"/>
      <c r="LC66" s="15"/>
      <c r="LD66" s="9" t="s">
        <v>674</v>
      </c>
      <c r="LE66" s="102" t="s">
        <v>1192</v>
      </c>
      <c r="LG66" s="12"/>
      <c r="LH66" s="15"/>
      <c r="LI66" s="9" t="s">
        <v>674</v>
      </c>
      <c r="LJ66" s="102" t="s">
        <v>1192</v>
      </c>
      <c r="LL66" s="12"/>
      <c r="LM66" s="15"/>
      <c r="LN66" s="9" t="s">
        <v>674</v>
      </c>
      <c r="LO66" s="102" t="s">
        <v>1283</v>
      </c>
      <c r="LQ66" s="12"/>
      <c r="LR66" s="15"/>
      <c r="LS66" s="9" t="s">
        <v>674</v>
      </c>
      <c r="LT66" s="102" t="s">
        <v>590</v>
      </c>
      <c r="LV66" s="12"/>
      <c r="LW66" s="15"/>
      <c r="LX66" s="9" t="s">
        <v>674</v>
      </c>
      <c r="LY66" s="102" t="s">
        <v>673</v>
      </c>
      <c r="MA66" s="12"/>
      <c r="MB66" s="15"/>
      <c r="MC66" s="9" t="s">
        <v>674</v>
      </c>
      <c r="MD66" s="102" t="s">
        <v>722</v>
      </c>
      <c r="MF66" s="12"/>
      <c r="MG66" s="15"/>
      <c r="MH66" s="9" t="s">
        <v>674</v>
      </c>
      <c r="MI66" s="102" t="s">
        <v>628</v>
      </c>
      <c r="MK66" s="12"/>
      <c r="ML66" s="15"/>
      <c r="MM66" s="9" t="s">
        <v>674</v>
      </c>
      <c r="MN66" s="114" t="s">
        <v>1175</v>
      </c>
      <c r="MP66" s="12"/>
      <c r="MQ66" s="15"/>
      <c r="MR66" s="9" t="s">
        <v>674</v>
      </c>
      <c r="MS66" s="102" t="s">
        <v>547</v>
      </c>
      <c r="MU66" s="12"/>
      <c r="MV66" s="15"/>
      <c r="MW66" s="9" t="s">
        <v>674</v>
      </c>
      <c r="MX66" s="102" t="s">
        <v>602</v>
      </c>
      <c r="MZ66" s="12"/>
      <c r="NA66" s="15"/>
      <c r="NB66" s="9" t="s">
        <v>674</v>
      </c>
      <c r="NC66" s="102" t="s">
        <v>756</v>
      </c>
      <c r="NE66" s="12"/>
      <c r="NF66" s="15"/>
      <c r="NG66" s="9" t="s">
        <v>674</v>
      </c>
      <c r="NH66" s="102" t="s">
        <v>398</v>
      </c>
      <c r="NJ66" s="12"/>
      <c r="NK66" s="15"/>
      <c r="NL66" s="9" t="s">
        <v>674</v>
      </c>
      <c r="NM66" s="102" t="s">
        <v>1186</v>
      </c>
      <c r="NO66" s="12"/>
      <c r="NP66" s="15"/>
      <c r="NQ66" s="9" t="s">
        <v>674</v>
      </c>
      <c r="NR66" s="102" t="s">
        <v>590</v>
      </c>
      <c r="NT66" s="12"/>
      <c r="NU66" s="15"/>
      <c r="NV66" s="9" t="s">
        <v>674</v>
      </c>
      <c r="NW66" s="102" t="s">
        <v>1226</v>
      </c>
      <c r="NY66" s="12"/>
      <c r="NZ66" s="15"/>
      <c r="OA66" s="9" t="s">
        <v>674</v>
      </c>
      <c r="OB66" s="102" t="s">
        <v>313</v>
      </c>
      <c r="OD66" s="12"/>
      <c r="OE66" s="15"/>
      <c r="OF66" s="9" t="s">
        <v>674</v>
      </c>
      <c r="OG66" s="102" t="s">
        <v>636</v>
      </c>
      <c r="OI66" s="12"/>
      <c r="OJ66" s="15"/>
      <c r="OK66" s="9" t="s">
        <v>674</v>
      </c>
      <c r="OL66" s="102" t="s">
        <v>1193</v>
      </c>
      <c r="ON66" s="12"/>
      <c r="OO66" s="15"/>
      <c r="OP66" s="9" t="s">
        <v>674</v>
      </c>
      <c r="OQ66" s="102" t="s">
        <v>1187</v>
      </c>
      <c r="OS66" s="12"/>
      <c r="OT66" s="15"/>
      <c r="OU66" s="9" t="s">
        <v>674</v>
      </c>
      <c r="OV66" s="102" t="s">
        <v>398</v>
      </c>
      <c r="OX66" s="12"/>
      <c r="OY66" s="15"/>
      <c r="OZ66" s="9" t="s">
        <v>674</v>
      </c>
      <c r="PA66" s="22" t="s">
        <v>1187</v>
      </c>
      <c r="PC66" s="12"/>
      <c r="PD66" s="15"/>
      <c r="PE66" s="9" t="s">
        <v>674</v>
      </c>
      <c r="PF66" s="102" t="s">
        <v>1175</v>
      </c>
      <c r="PH66" s="12"/>
      <c r="PI66" s="15"/>
      <c r="PJ66" s="9" t="s">
        <v>674</v>
      </c>
      <c r="PK66" s="22" t="s">
        <v>313</v>
      </c>
      <c r="PM66" s="12"/>
      <c r="PN66" s="15"/>
      <c r="PO66" s="9" t="s">
        <v>674</v>
      </c>
      <c r="PP66" s="102" t="s">
        <v>452</v>
      </c>
      <c r="PR66" s="12"/>
      <c r="PS66" s="15"/>
      <c r="PT66" s="9" t="s">
        <v>674</v>
      </c>
      <c r="PU66" s="102" t="s">
        <v>313</v>
      </c>
      <c r="PW66" s="12"/>
      <c r="PX66" s="15"/>
      <c r="PY66" s="9" t="s">
        <v>674</v>
      </c>
      <c r="PZ66" s="102" t="s">
        <v>590</v>
      </c>
      <c r="QB66" s="12"/>
      <c r="QC66" s="15"/>
      <c r="QD66" s="9" t="s">
        <v>674</v>
      </c>
      <c r="QE66" s="102" t="s">
        <v>1193</v>
      </c>
      <c r="QG66" s="12"/>
      <c r="QH66" s="15"/>
      <c r="QI66" s="9" t="s">
        <v>674</v>
      </c>
      <c r="QJ66" s="102" t="s">
        <v>586</v>
      </c>
      <c r="QL66" s="12"/>
      <c r="QM66" s="15"/>
      <c r="QN66" s="9" t="s">
        <v>674</v>
      </c>
      <c r="QO66" s="102" t="s">
        <v>1175</v>
      </c>
      <c r="QQ66" s="12"/>
      <c r="QR66" s="15"/>
      <c r="QS66" s="9" t="s">
        <v>674</v>
      </c>
      <c r="QT66" s="118" t="s">
        <v>1175</v>
      </c>
      <c r="QV66" s="12"/>
      <c r="QW66" s="15"/>
      <c r="QX66" s="9" t="s">
        <v>674</v>
      </c>
      <c r="QY66" s="111" t="s">
        <v>1175</v>
      </c>
      <c r="RA66" s="12"/>
      <c r="RB66" s="15"/>
      <c r="RC66" s="9" t="s">
        <v>674</v>
      </c>
      <c r="RD66" s="102" t="s">
        <v>398</v>
      </c>
      <c r="RF66" s="12"/>
      <c r="RG66" s="15"/>
      <c r="RH66" s="9" t="s">
        <v>674</v>
      </c>
      <c r="RI66" s="102" t="s">
        <v>478</v>
      </c>
      <c r="RK66" s="12"/>
      <c r="RL66" s="15"/>
      <c r="RM66" s="9" t="s">
        <v>674</v>
      </c>
      <c r="RN66" s="22" t="s">
        <v>497</v>
      </c>
      <c r="RP66" s="12"/>
      <c r="RQ66" s="15"/>
      <c r="RR66" s="9" t="s">
        <v>674</v>
      </c>
      <c r="RS66" s="102" t="s">
        <v>596</v>
      </c>
      <c r="RU66" s="12"/>
      <c r="RV66" s="15"/>
      <c r="RW66" s="9" t="s">
        <v>674</v>
      </c>
      <c r="RX66" s="102" t="s">
        <v>384</v>
      </c>
      <c r="RZ66" s="12"/>
      <c r="SA66" s="15"/>
      <c r="SB66" s="9" t="s">
        <v>674</v>
      </c>
      <c r="SC66" s="117" t="s">
        <v>1201</v>
      </c>
      <c r="SE66" s="12"/>
      <c r="SF66" s="15"/>
      <c r="SG66" s="9" t="s">
        <v>674</v>
      </c>
      <c r="SH66" s="102" t="s">
        <v>1246</v>
      </c>
      <c r="SJ66" s="12"/>
      <c r="SK66" s="15"/>
      <c r="SL66" s="9" t="s">
        <v>674</v>
      </c>
      <c r="SM66" s="102" t="s">
        <v>529</v>
      </c>
      <c r="SO66" s="12"/>
      <c r="SP66" s="15"/>
      <c r="SQ66" s="9" t="s">
        <v>674</v>
      </c>
      <c r="SR66" s="102" t="s">
        <v>1186</v>
      </c>
      <c r="ST66" s="12"/>
      <c r="SU66" s="15"/>
      <c r="SV66" s="9" t="s">
        <v>674</v>
      </c>
      <c r="SW66" s="102" t="s">
        <v>1193</v>
      </c>
      <c r="SY66" s="12"/>
      <c r="SZ66" s="15"/>
      <c r="TA66" s="9" t="s">
        <v>674</v>
      </c>
      <c r="TB66" s="102" t="s">
        <v>754</v>
      </c>
      <c r="TD66" s="12"/>
      <c r="TE66" s="15"/>
      <c r="TF66" s="9" t="s">
        <v>674</v>
      </c>
      <c r="TG66" s="102" t="s">
        <v>544</v>
      </c>
      <c r="TI66" s="12"/>
      <c r="TJ66" s="15"/>
      <c r="TK66" s="9" t="s">
        <v>674</v>
      </c>
      <c r="TL66" s="102" t="s">
        <v>529</v>
      </c>
      <c r="TN66" s="12"/>
      <c r="TO66" s="15"/>
      <c r="TP66" s="9" t="s">
        <v>674</v>
      </c>
      <c r="TQ66" s="102" t="s">
        <v>643</v>
      </c>
      <c r="TS66" s="12"/>
      <c r="TT66" s="15"/>
      <c r="TU66" s="9" t="s">
        <v>674</v>
      </c>
      <c r="TV66" s="102" t="s">
        <v>710</v>
      </c>
      <c r="TX66" s="12"/>
      <c r="TY66" s="15"/>
      <c r="TZ66" s="9" t="s">
        <v>674</v>
      </c>
      <c r="UA66" s="102" t="s">
        <v>1175</v>
      </c>
      <c r="UC66" s="12"/>
      <c r="UD66" s="15"/>
      <c r="UE66" s="9" t="s">
        <v>674</v>
      </c>
      <c r="UF66" s="102" t="s">
        <v>643</v>
      </c>
      <c r="UH66" s="12"/>
      <c r="UI66" s="15"/>
      <c r="UJ66" s="9" t="s">
        <v>674</v>
      </c>
      <c r="UK66" s="102" t="s">
        <v>1193</v>
      </c>
      <c r="UM66" s="12"/>
      <c r="UN66" s="15"/>
      <c r="UO66" s="9" t="s">
        <v>674</v>
      </c>
      <c r="UP66" s="102" t="s">
        <v>384</v>
      </c>
      <c r="UR66" s="12"/>
      <c r="US66" s="15"/>
      <c r="UT66" s="9" t="s">
        <v>674</v>
      </c>
      <c r="UU66" s="102" t="s">
        <v>398</v>
      </c>
      <c r="UW66" s="12"/>
      <c r="UX66" s="15"/>
      <c r="UY66" s="9" t="s">
        <v>674</v>
      </c>
      <c r="UZ66" s="102" t="s">
        <v>616</v>
      </c>
      <c r="VB66" s="12"/>
      <c r="VC66" s="15"/>
      <c r="VD66" s="9" t="s">
        <v>674</v>
      </c>
      <c r="VE66" s="102" t="s">
        <v>1180</v>
      </c>
      <c r="VG66" s="12"/>
      <c r="VH66" s="15"/>
      <c r="VI66" s="9" t="s">
        <v>674</v>
      </c>
      <c r="VJ66" s="102" t="s">
        <v>605</v>
      </c>
      <c r="VL66" s="12"/>
      <c r="VM66" s="15"/>
      <c r="VN66" s="9" t="s">
        <v>674</v>
      </c>
      <c r="VO66" s="102" t="s">
        <v>544</v>
      </c>
      <c r="VQ66" s="12"/>
      <c r="VR66" s="15"/>
      <c r="VS66" s="9" t="s">
        <v>674</v>
      </c>
      <c r="VT66" s="102" t="s">
        <v>752</v>
      </c>
      <c r="VV66" s="12"/>
      <c r="VW66" s="15"/>
      <c r="VX66" s="9" t="s">
        <v>674</v>
      </c>
      <c r="VY66" s="102" t="s">
        <v>384</v>
      </c>
      <c r="WA66" s="12"/>
      <c r="WB66" s="15"/>
      <c r="WC66" s="9" t="s">
        <v>674</v>
      </c>
      <c r="WD66" s="22" t="s">
        <v>1195</v>
      </c>
      <c r="WF66" s="12"/>
      <c r="WG66" s="15"/>
      <c r="WH66" s="9" t="s">
        <v>674</v>
      </c>
      <c r="WI66" s="102" t="s">
        <v>710</v>
      </c>
      <c r="WK66" s="12"/>
      <c r="WL66" s="15"/>
      <c r="WM66" s="9" t="s">
        <v>674</v>
      </c>
      <c r="WN66" s="102" t="s">
        <v>1169</v>
      </c>
      <c r="WP66" s="12"/>
      <c r="WQ66" s="15"/>
      <c r="WR66" s="9" t="s">
        <v>674</v>
      </c>
      <c r="WS66" s="22" t="s">
        <v>586</v>
      </c>
      <c r="WU66" s="12"/>
      <c r="WV66" s="15"/>
      <c r="WW66" s="9" t="s">
        <v>674</v>
      </c>
      <c r="WX66" s="22" t="s">
        <v>452</v>
      </c>
      <c r="WZ66" s="12"/>
      <c r="XA66" s="15"/>
      <c r="XB66" s="9" t="s">
        <v>674</v>
      </c>
      <c r="XC66" s="102" t="s">
        <v>1169</v>
      </c>
      <c r="XE66" s="12"/>
      <c r="XF66" s="15"/>
      <c r="XG66" s="9" t="s">
        <v>674</v>
      </c>
      <c r="XH66" s="102" t="s">
        <v>497</v>
      </c>
      <c r="XJ66" s="12"/>
      <c r="XK66" s="15"/>
      <c r="XL66" s="9" t="s">
        <v>674</v>
      </c>
      <c r="XM66" s="102" t="s">
        <v>748</v>
      </c>
      <c r="XO66" s="12"/>
      <c r="XP66" s="15"/>
      <c r="XQ66" s="9" t="s">
        <v>674</v>
      </c>
      <c r="XR66" s="102" t="s">
        <v>1286</v>
      </c>
      <c r="XT66" s="12"/>
      <c r="XU66" s="15"/>
      <c r="XV66" s="9" t="s">
        <v>674</v>
      </c>
      <c r="XW66" s="102" t="s">
        <v>623</v>
      </c>
      <c r="XY66" s="12"/>
      <c r="XZ66" s="15"/>
      <c r="YA66" s="9" t="s">
        <v>674</v>
      </c>
      <c r="YB66" s="102" t="s">
        <v>384</v>
      </c>
      <c r="YD66" s="12"/>
      <c r="YE66" s="15"/>
      <c r="YF66" s="9" t="s">
        <v>674</v>
      </c>
      <c r="YG66" s="102" t="s">
        <v>744</v>
      </c>
      <c r="YI66" s="12"/>
      <c r="YJ66" s="15"/>
      <c r="YK66" s="9" t="s">
        <v>674</v>
      </c>
      <c r="YL66" s="22" t="s">
        <v>673</v>
      </c>
      <c r="YN66" s="12"/>
      <c r="YO66" s="15"/>
      <c r="YP66" s="9" t="s">
        <v>674</v>
      </c>
      <c r="YQ66" s="102" t="s">
        <v>529</v>
      </c>
      <c r="YS66" s="12"/>
      <c r="YT66" s="15"/>
      <c r="YU66" s="9" t="s">
        <v>674</v>
      </c>
      <c r="YV66" s="22" t="s">
        <v>1187</v>
      </c>
      <c r="YX66" s="12"/>
      <c r="YY66" s="15"/>
      <c r="YZ66" s="9" t="s">
        <v>674</v>
      </c>
      <c r="ZA66" s="102" t="s">
        <v>757</v>
      </c>
      <c r="ZC66" s="12"/>
      <c r="ZD66" s="15"/>
    </row>
    <row r="67" spans="1:680" s="10" customFormat="1">
      <c r="A67" s="9" t="s">
        <v>678</v>
      </c>
      <c r="B67" s="111" t="s">
        <v>1175</v>
      </c>
      <c r="D67" s="12"/>
      <c r="E67" s="112"/>
      <c r="F67" s="9" t="s">
        <v>678</v>
      </c>
      <c r="G67" s="102" t="s">
        <v>590</v>
      </c>
      <c r="I67" s="12"/>
      <c r="J67" s="112"/>
      <c r="K67" s="9" t="s">
        <v>678</v>
      </c>
      <c r="L67" s="102" t="s">
        <v>398</v>
      </c>
      <c r="N67" s="12"/>
      <c r="O67" s="112"/>
      <c r="P67" s="9" t="s">
        <v>678</v>
      </c>
      <c r="Q67" s="102" t="s">
        <v>384</v>
      </c>
      <c r="S67" s="12"/>
      <c r="T67" s="112"/>
      <c r="U67" s="9" t="s">
        <v>678</v>
      </c>
      <c r="V67" s="102" t="s">
        <v>752</v>
      </c>
      <c r="X67" s="12"/>
      <c r="Y67" s="112"/>
      <c r="Z67" s="9" t="s">
        <v>678</v>
      </c>
      <c r="AA67" s="102" t="s">
        <v>590</v>
      </c>
      <c r="AC67" s="12"/>
      <c r="AD67" s="112"/>
      <c r="AE67" s="9" t="s">
        <v>678</v>
      </c>
      <c r="AF67" s="102" t="s">
        <v>752</v>
      </c>
      <c r="AH67" s="12"/>
      <c r="AI67" s="112"/>
      <c r="AJ67" s="9" t="s">
        <v>678</v>
      </c>
      <c r="AK67" s="102" t="s">
        <v>640</v>
      </c>
      <c r="AM67" s="12"/>
      <c r="AN67" s="112"/>
      <c r="AO67" s="9" t="s">
        <v>678</v>
      </c>
      <c r="AP67" s="102" t="s">
        <v>752</v>
      </c>
      <c r="AR67" s="12"/>
      <c r="AS67" s="112"/>
      <c r="AT67" s="9" t="s">
        <v>678</v>
      </c>
      <c r="AU67" s="102" t="s">
        <v>1217</v>
      </c>
      <c r="AW67" s="12"/>
      <c r="AX67" s="112"/>
      <c r="AY67" s="9" t="s">
        <v>678</v>
      </c>
      <c r="AZ67" s="102" t="s">
        <v>1180</v>
      </c>
      <c r="BB67" s="12"/>
      <c r="BC67" s="112"/>
      <c r="BD67" s="9" t="s">
        <v>678</v>
      </c>
      <c r="BE67" s="102" t="s">
        <v>596</v>
      </c>
      <c r="BG67" s="12"/>
      <c r="BH67" s="112"/>
      <c r="BI67" s="9" t="s">
        <v>678</v>
      </c>
      <c r="BJ67" s="102" t="s">
        <v>544</v>
      </c>
      <c r="BL67" s="12"/>
      <c r="BM67" s="112"/>
      <c r="BN67" s="9" t="s">
        <v>678</v>
      </c>
      <c r="BO67" s="102" t="s">
        <v>398</v>
      </c>
      <c r="BQ67" s="12"/>
      <c r="BR67" s="112"/>
      <c r="BS67" s="9" t="s">
        <v>678</v>
      </c>
      <c r="BT67" s="102" t="s">
        <v>384</v>
      </c>
      <c r="BV67" s="12"/>
      <c r="BW67" s="112"/>
      <c r="BX67" s="9" t="s">
        <v>678</v>
      </c>
      <c r="BY67" s="102" t="s">
        <v>640</v>
      </c>
      <c r="CA67" s="12"/>
      <c r="CB67" s="112"/>
      <c r="CC67" s="9" t="s">
        <v>678</v>
      </c>
      <c r="CD67" s="102" t="s">
        <v>710</v>
      </c>
      <c r="CF67" s="12"/>
      <c r="CG67" s="112"/>
      <c r="CH67" s="9" t="s">
        <v>678</v>
      </c>
      <c r="CI67" s="102" t="s">
        <v>313</v>
      </c>
      <c r="CK67" s="12"/>
      <c r="CL67" s="112"/>
      <c r="CM67" s="9" t="s">
        <v>678</v>
      </c>
      <c r="CN67" s="102" t="s">
        <v>313</v>
      </c>
      <c r="CP67" s="12"/>
      <c r="CQ67" s="112"/>
      <c r="CR67" s="9" t="s">
        <v>678</v>
      </c>
      <c r="CS67" s="102" t="s">
        <v>384</v>
      </c>
      <c r="CU67" s="12"/>
      <c r="CV67" s="112"/>
      <c r="CW67" s="9" t="s">
        <v>678</v>
      </c>
      <c r="CX67" s="102" t="s">
        <v>1226</v>
      </c>
      <c r="CZ67" s="12"/>
      <c r="DA67" s="112"/>
      <c r="DB67" s="9" t="s">
        <v>678</v>
      </c>
      <c r="DC67" s="102" t="s">
        <v>1180</v>
      </c>
      <c r="DE67" s="12"/>
      <c r="DF67" s="112"/>
      <c r="DG67" s="9" t="s">
        <v>678</v>
      </c>
      <c r="DH67" s="102" t="s">
        <v>1250</v>
      </c>
      <c r="DJ67" s="12"/>
      <c r="DK67" s="112"/>
      <c r="DL67" s="9" t="s">
        <v>678</v>
      </c>
      <c r="DM67" s="102" t="s">
        <v>752</v>
      </c>
      <c r="DO67" s="12"/>
      <c r="DP67" s="112"/>
      <c r="DQ67" s="9" t="s">
        <v>678</v>
      </c>
      <c r="DR67" s="102" t="s">
        <v>1180</v>
      </c>
      <c r="DT67" s="12"/>
      <c r="DU67" s="112"/>
      <c r="DV67" s="9" t="s">
        <v>678</v>
      </c>
      <c r="DW67" s="102" t="s">
        <v>752</v>
      </c>
      <c r="DY67" s="12"/>
      <c r="DZ67" s="112"/>
      <c r="EA67" s="9" t="s">
        <v>678</v>
      </c>
      <c r="EB67" s="102" t="s">
        <v>428</v>
      </c>
      <c r="ED67" s="12"/>
      <c r="EE67" s="112"/>
      <c r="EF67" s="9" t="s">
        <v>678</v>
      </c>
      <c r="EG67" s="102" t="s">
        <v>748</v>
      </c>
      <c r="EI67" s="12"/>
      <c r="EJ67" s="112"/>
      <c r="EK67" s="9" t="s">
        <v>678</v>
      </c>
      <c r="EL67" s="102" t="s">
        <v>544</v>
      </c>
      <c r="EN67" s="12"/>
      <c r="EO67" s="112"/>
      <c r="EP67" s="9" t="s">
        <v>678</v>
      </c>
      <c r="EQ67" s="102" t="s">
        <v>1175</v>
      </c>
      <c r="ES67" s="12"/>
      <c r="ET67" s="112"/>
      <c r="EU67" s="9" t="s">
        <v>678</v>
      </c>
      <c r="EV67" s="102" t="s">
        <v>384</v>
      </c>
      <c r="EX67" s="12"/>
      <c r="EY67" s="112"/>
      <c r="EZ67" s="9" t="s">
        <v>678</v>
      </c>
      <c r="FA67" s="102" t="s">
        <v>1186</v>
      </c>
      <c r="FC67" s="12"/>
      <c r="FD67" s="112"/>
      <c r="FE67" s="9" t="s">
        <v>678</v>
      </c>
      <c r="FF67" s="102" t="s">
        <v>596</v>
      </c>
      <c r="FH67" s="12"/>
      <c r="FI67" s="112"/>
      <c r="FJ67" s="9" t="s">
        <v>678</v>
      </c>
      <c r="FK67" s="102" t="s">
        <v>384</v>
      </c>
      <c r="FM67" s="12"/>
      <c r="FN67" s="112"/>
      <c r="FO67" s="9" t="s">
        <v>678</v>
      </c>
      <c r="FP67" s="102" t="s">
        <v>643</v>
      </c>
      <c r="FR67" s="12"/>
      <c r="FS67" s="112"/>
      <c r="FT67" s="9" t="s">
        <v>678</v>
      </c>
      <c r="FU67" s="102" t="s">
        <v>1249</v>
      </c>
      <c r="FW67" s="12"/>
      <c r="FX67" s="112"/>
      <c r="FY67" s="9" t="s">
        <v>678</v>
      </c>
      <c r="FZ67" s="102" t="s">
        <v>1175</v>
      </c>
      <c r="GB67" s="12"/>
      <c r="GC67" s="112"/>
      <c r="GD67" s="9" t="s">
        <v>678</v>
      </c>
      <c r="GE67" s="102" t="s">
        <v>384</v>
      </c>
      <c r="GG67" s="12"/>
      <c r="GH67" s="112"/>
      <c r="GI67" s="9" t="s">
        <v>678</v>
      </c>
      <c r="GJ67" s="102" t="s">
        <v>478</v>
      </c>
      <c r="GL67" s="12"/>
      <c r="GM67" s="112"/>
      <c r="GN67" s="9" t="s">
        <v>678</v>
      </c>
      <c r="GO67" s="102" t="s">
        <v>752</v>
      </c>
      <c r="GQ67" s="12"/>
      <c r="GR67" s="112"/>
      <c r="GS67" s="9" t="s">
        <v>678</v>
      </c>
      <c r="GT67" s="102" t="s">
        <v>643</v>
      </c>
      <c r="GV67" s="12"/>
      <c r="GW67" s="112"/>
      <c r="GX67" s="9" t="s">
        <v>678</v>
      </c>
      <c r="GY67" s="102" t="s">
        <v>1201</v>
      </c>
      <c r="HA67" s="12"/>
      <c r="HB67" s="112"/>
      <c r="HC67" s="9" t="s">
        <v>678</v>
      </c>
      <c r="HD67" s="22" t="s">
        <v>623</v>
      </c>
      <c r="HF67" s="12"/>
      <c r="HG67" s="112"/>
      <c r="HH67" s="9" t="s">
        <v>678</v>
      </c>
      <c r="HI67" s="102" t="s">
        <v>478</v>
      </c>
      <c r="HK67" s="12"/>
      <c r="HL67" s="112"/>
      <c r="HM67" s="9" t="s">
        <v>678</v>
      </c>
      <c r="HN67" s="102" t="s">
        <v>605</v>
      </c>
      <c r="HP67" s="12"/>
      <c r="HQ67" s="112"/>
      <c r="HR67" s="9" t="s">
        <v>678</v>
      </c>
      <c r="HS67" s="111" t="s">
        <v>757</v>
      </c>
      <c r="HU67" s="12"/>
      <c r="HV67" s="112"/>
      <c r="HW67" s="9" t="s">
        <v>678</v>
      </c>
      <c r="HX67" s="102" t="s">
        <v>590</v>
      </c>
      <c r="HZ67" s="12"/>
      <c r="IA67" s="112"/>
      <c r="IB67" s="9" t="s">
        <v>678</v>
      </c>
      <c r="IC67" s="102" t="s">
        <v>1245</v>
      </c>
      <c r="IE67" s="12"/>
      <c r="IF67" s="112"/>
      <c r="IG67" s="9" t="s">
        <v>678</v>
      </c>
      <c r="IH67" s="102" t="s">
        <v>636</v>
      </c>
      <c r="IJ67" s="12"/>
      <c r="IK67" s="112"/>
      <c r="IL67" s="9" t="s">
        <v>678</v>
      </c>
      <c r="IM67" s="102" t="s">
        <v>605</v>
      </c>
      <c r="IO67" s="12"/>
      <c r="IP67" s="15"/>
      <c r="IQ67" s="9" t="s">
        <v>678</v>
      </c>
      <c r="IR67" s="102" t="s">
        <v>748</v>
      </c>
      <c r="IT67" s="12"/>
      <c r="IU67" s="15"/>
      <c r="IV67" s="9" t="s">
        <v>678</v>
      </c>
      <c r="IW67" s="102" t="s">
        <v>384</v>
      </c>
      <c r="IY67" s="12"/>
      <c r="IZ67" s="15"/>
      <c r="JA67" s="9" t="s">
        <v>678</v>
      </c>
      <c r="JB67" s="102" t="s">
        <v>1175</v>
      </c>
      <c r="JD67" s="12"/>
      <c r="JE67" s="15"/>
      <c r="JF67" s="9" t="s">
        <v>678</v>
      </c>
      <c r="JG67" s="102" t="s">
        <v>1248</v>
      </c>
      <c r="JI67" s="12"/>
      <c r="JJ67" s="15"/>
      <c r="JK67" s="9" t="s">
        <v>678</v>
      </c>
      <c r="JL67" s="102" t="s">
        <v>722</v>
      </c>
      <c r="JN67" s="12"/>
      <c r="JO67" s="15"/>
      <c r="JP67" s="9" t="s">
        <v>678</v>
      </c>
      <c r="JQ67" s="102" t="s">
        <v>1253</v>
      </c>
      <c r="JS67" s="12"/>
      <c r="JT67" s="15"/>
      <c r="JU67" s="9" t="s">
        <v>678</v>
      </c>
      <c r="JV67" s="102" t="s">
        <v>1225</v>
      </c>
      <c r="JX67" s="12"/>
      <c r="JY67" s="15"/>
      <c r="JZ67" s="9" t="s">
        <v>678</v>
      </c>
      <c r="KA67" s="102" t="s">
        <v>710</v>
      </c>
      <c r="KC67" s="12"/>
      <c r="KD67" s="15"/>
      <c r="KE67" s="9" t="s">
        <v>678</v>
      </c>
      <c r="KF67" s="102" t="s">
        <v>384</v>
      </c>
      <c r="KG67" s="12"/>
      <c r="KH67" s="12"/>
      <c r="KI67" s="15"/>
      <c r="KJ67" s="9" t="s">
        <v>678</v>
      </c>
      <c r="KK67" s="102" t="s">
        <v>590</v>
      </c>
      <c r="KM67" s="12"/>
      <c r="KN67" s="15"/>
      <c r="KO67" s="9" t="s">
        <v>678</v>
      </c>
      <c r="KP67" s="22" t="s">
        <v>1186</v>
      </c>
      <c r="KR67" s="12"/>
      <c r="KS67" s="15"/>
      <c r="KT67" s="9" t="s">
        <v>678</v>
      </c>
      <c r="KU67" s="102" t="s">
        <v>1216</v>
      </c>
      <c r="KW67" s="12"/>
      <c r="KX67" s="15"/>
      <c r="KY67" s="9" t="s">
        <v>678</v>
      </c>
      <c r="KZ67" s="102" t="s">
        <v>643</v>
      </c>
      <c r="LB67" s="12"/>
      <c r="LC67" s="15"/>
      <c r="LD67" s="9" t="s">
        <v>678</v>
      </c>
      <c r="LE67" s="102" t="s">
        <v>710</v>
      </c>
      <c r="LG67" s="12"/>
      <c r="LH67" s="15"/>
      <c r="LI67" s="9" t="s">
        <v>678</v>
      </c>
      <c r="LJ67" s="102" t="s">
        <v>1254</v>
      </c>
      <c r="LL67" s="12"/>
      <c r="LM67" s="15"/>
      <c r="LN67" s="9" t="s">
        <v>678</v>
      </c>
      <c r="LO67" s="102" t="s">
        <v>313</v>
      </c>
      <c r="LQ67" s="12"/>
      <c r="LR67" s="15"/>
      <c r="LS67" s="9" t="s">
        <v>678</v>
      </c>
      <c r="LT67" s="102" t="s">
        <v>636</v>
      </c>
      <c r="LV67" s="12"/>
      <c r="LW67" s="15"/>
      <c r="LX67" s="9" t="s">
        <v>678</v>
      </c>
      <c r="LY67" s="102" t="s">
        <v>668</v>
      </c>
      <c r="MA67" s="12"/>
      <c r="MB67" s="15"/>
      <c r="MC67" s="9" t="s">
        <v>678</v>
      </c>
      <c r="MD67" s="102" t="s">
        <v>1192</v>
      </c>
      <c r="MF67" s="12"/>
      <c r="MG67" s="15"/>
      <c r="MH67" s="9" t="s">
        <v>678</v>
      </c>
      <c r="MI67" s="102" t="s">
        <v>667</v>
      </c>
      <c r="MK67" s="12"/>
      <c r="ML67" s="15"/>
      <c r="MM67" s="9" t="s">
        <v>678</v>
      </c>
      <c r="MN67" s="114" t="s">
        <v>1169</v>
      </c>
      <c r="MP67" s="12"/>
      <c r="MQ67" s="15"/>
      <c r="MR67" s="9" t="s">
        <v>678</v>
      </c>
      <c r="MS67" s="102" t="s">
        <v>544</v>
      </c>
      <c r="MU67" s="12"/>
      <c r="MV67" s="15"/>
      <c r="MW67" s="9" t="s">
        <v>678</v>
      </c>
      <c r="MX67" s="102" t="s">
        <v>398</v>
      </c>
      <c r="MZ67" s="12"/>
      <c r="NA67" s="15"/>
      <c r="NB67" s="9" t="s">
        <v>678</v>
      </c>
      <c r="NC67" s="102" t="s">
        <v>1228</v>
      </c>
      <c r="NE67" s="12"/>
      <c r="NF67" s="15"/>
      <c r="NG67" s="9" t="s">
        <v>678</v>
      </c>
      <c r="NH67" s="102" t="s">
        <v>1175</v>
      </c>
      <c r="NJ67" s="12"/>
      <c r="NK67" s="15"/>
      <c r="NL67" s="9" t="s">
        <v>678</v>
      </c>
      <c r="NM67" s="102" t="s">
        <v>1180</v>
      </c>
      <c r="NO67" s="12"/>
      <c r="NP67" s="15"/>
      <c r="NQ67" s="9" t="s">
        <v>678</v>
      </c>
      <c r="NR67" s="102" t="s">
        <v>398</v>
      </c>
      <c r="NT67" s="12"/>
      <c r="NU67" s="15"/>
      <c r="NV67" s="9" t="s">
        <v>678</v>
      </c>
      <c r="NW67" s="102" t="s">
        <v>752</v>
      </c>
      <c r="NY67" s="12"/>
      <c r="NZ67" s="15"/>
      <c r="OA67" s="9" t="s">
        <v>678</v>
      </c>
      <c r="OB67" s="102" t="s">
        <v>1247</v>
      </c>
      <c r="OD67" s="12"/>
      <c r="OE67" s="15"/>
      <c r="OF67" s="9" t="s">
        <v>678</v>
      </c>
      <c r="OG67" s="102" t="s">
        <v>1180</v>
      </c>
      <c r="OI67" s="12"/>
      <c r="OJ67" s="15"/>
      <c r="OK67" s="9" t="s">
        <v>678</v>
      </c>
      <c r="OL67" s="102" t="s">
        <v>1187</v>
      </c>
      <c r="ON67" s="12"/>
      <c r="OO67" s="15"/>
      <c r="OP67" s="9" t="s">
        <v>678</v>
      </c>
      <c r="OQ67" s="102" t="s">
        <v>1180</v>
      </c>
      <c r="OS67" s="12"/>
      <c r="OT67" s="15"/>
      <c r="OU67" s="9" t="s">
        <v>678</v>
      </c>
      <c r="OV67" s="102" t="s">
        <v>544</v>
      </c>
      <c r="OX67" s="12"/>
      <c r="OY67" s="15"/>
      <c r="OZ67" s="9" t="s">
        <v>678</v>
      </c>
      <c r="PA67" s="22" t="s">
        <v>1186</v>
      </c>
      <c r="PC67" s="12"/>
      <c r="PD67" s="15"/>
      <c r="PE67" s="9" t="s">
        <v>678</v>
      </c>
      <c r="PF67" s="102" t="s">
        <v>1180</v>
      </c>
      <c r="PH67" s="12"/>
      <c r="PI67" s="15"/>
      <c r="PJ67" s="9" t="s">
        <v>678</v>
      </c>
      <c r="PK67" s="22" t="s">
        <v>478</v>
      </c>
      <c r="PM67" s="12"/>
      <c r="PN67" s="15"/>
      <c r="PO67" s="9" t="s">
        <v>678</v>
      </c>
      <c r="PP67" s="102" t="s">
        <v>710</v>
      </c>
      <c r="PR67" s="12"/>
      <c r="PS67" s="15"/>
      <c r="PT67" s="9" t="s">
        <v>678</v>
      </c>
      <c r="PU67" s="102" t="s">
        <v>1169</v>
      </c>
      <c r="PW67" s="12"/>
      <c r="PX67" s="15"/>
      <c r="PY67" s="9" t="s">
        <v>678</v>
      </c>
      <c r="PZ67" s="102" t="s">
        <v>710</v>
      </c>
      <c r="QB67" s="12"/>
      <c r="QC67" s="15"/>
      <c r="QD67" s="9" t="s">
        <v>678</v>
      </c>
      <c r="QE67" s="102" t="s">
        <v>313</v>
      </c>
      <c r="QG67" s="12"/>
      <c r="QH67" s="15"/>
      <c r="QI67" s="9" t="s">
        <v>678</v>
      </c>
      <c r="QJ67" s="102" t="s">
        <v>1187</v>
      </c>
      <c r="QL67" s="12"/>
      <c r="QM67" s="15"/>
      <c r="QN67" s="9" t="s">
        <v>678</v>
      </c>
      <c r="QO67" s="102" t="s">
        <v>1203</v>
      </c>
      <c r="QQ67" s="12"/>
      <c r="QR67" s="15"/>
      <c r="QS67" s="9" t="s">
        <v>678</v>
      </c>
      <c r="QT67" s="118" t="s">
        <v>1169</v>
      </c>
      <c r="QV67" s="12"/>
      <c r="QW67" s="15"/>
      <c r="QX67" s="9" t="s">
        <v>678</v>
      </c>
      <c r="QY67" s="111" t="s">
        <v>1169</v>
      </c>
      <c r="RA67" s="12"/>
      <c r="RB67" s="15"/>
      <c r="RC67" s="9" t="s">
        <v>678</v>
      </c>
      <c r="RD67" s="102" t="s">
        <v>544</v>
      </c>
      <c r="RF67" s="12"/>
      <c r="RG67" s="15"/>
      <c r="RH67" s="9" t="s">
        <v>678</v>
      </c>
      <c r="RI67" s="102" t="s">
        <v>544</v>
      </c>
      <c r="RK67" s="12"/>
      <c r="RL67" s="15"/>
      <c r="RM67" s="9" t="s">
        <v>678</v>
      </c>
      <c r="RN67" s="22" t="s">
        <v>667</v>
      </c>
      <c r="RP67" s="12"/>
      <c r="RQ67" s="15"/>
      <c r="RR67" s="9" t="s">
        <v>678</v>
      </c>
      <c r="RS67" s="102" t="s">
        <v>757</v>
      </c>
      <c r="RU67" s="12"/>
      <c r="RV67" s="15"/>
      <c r="RW67" s="9" t="s">
        <v>678</v>
      </c>
      <c r="RX67" s="102" t="s">
        <v>1244</v>
      </c>
      <c r="RZ67" s="12"/>
      <c r="SA67" s="15"/>
      <c r="SB67" s="9" t="s">
        <v>678</v>
      </c>
      <c r="SC67" s="117" t="s">
        <v>544</v>
      </c>
      <c r="SE67" s="12"/>
      <c r="SF67" s="15"/>
      <c r="SG67" s="9" t="s">
        <v>678</v>
      </c>
      <c r="SH67" s="102" t="s">
        <v>478</v>
      </c>
      <c r="SJ67" s="12"/>
      <c r="SK67" s="15"/>
      <c r="SL67" s="9" t="s">
        <v>678</v>
      </c>
      <c r="SM67" s="102" t="s">
        <v>1214</v>
      </c>
      <c r="SO67" s="12"/>
      <c r="SP67" s="15"/>
      <c r="SQ67" s="9" t="s">
        <v>678</v>
      </c>
      <c r="SR67" s="102" t="s">
        <v>1214</v>
      </c>
      <c r="ST67" s="12"/>
      <c r="SU67" s="15"/>
      <c r="SV67" s="9" t="s">
        <v>678</v>
      </c>
      <c r="SW67" s="102" t="s">
        <v>452</v>
      </c>
      <c r="SY67" s="12"/>
      <c r="SZ67" s="15"/>
      <c r="TA67" s="9" t="s">
        <v>678</v>
      </c>
      <c r="TB67" s="102" t="s">
        <v>1250</v>
      </c>
      <c r="TD67" s="12"/>
      <c r="TE67" s="15"/>
      <c r="TF67" s="9" t="s">
        <v>678</v>
      </c>
      <c r="TG67" s="102" t="s">
        <v>1203</v>
      </c>
      <c r="TI67" s="12"/>
      <c r="TJ67" s="15"/>
      <c r="TK67" s="9" t="s">
        <v>678</v>
      </c>
      <c r="TL67" s="102" t="s">
        <v>596</v>
      </c>
      <c r="TN67" s="12"/>
      <c r="TO67" s="15"/>
      <c r="TP67" s="9" t="s">
        <v>678</v>
      </c>
      <c r="TQ67" s="102" t="s">
        <v>691</v>
      </c>
      <c r="TS67" s="12"/>
      <c r="TT67" s="15"/>
      <c r="TU67" s="9" t="s">
        <v>678</v>
      </c>
      <c r="TV67" s="102" t="s">
        <v>1202</v>
      </c>
      <c r="TX67" s="12"/>
      <c r="TY67" s="15"/>
      <c r="TZ67" s="9" t="s">
        <v>678</v>
      </c>
      <c r="UA67" s="102" t="s">
        <v>1187</v>
      </c>
      <c r="UC67" s="12"/>
      <c r="UD67" s="15"/>
      <c r="UE67" s="9" t="s">
        <v>678</v>
      </c>
      <c r="UF67" s="102" t="s">
        <v>398</v>
      </c>
      <c r="UH67" s="12"/>
      <c r="UI67" s="15"/>
      <c r="UJ67" s="9" t="s">
        <v>678</v>
      </c>
      <c r="UK67" s="102" t="s">
        <v>398</v>
      </c>
      <c r="UM67" s="12"/>
      <c r="UN67" s="15"/>
      <c r="UO67" s="9" t="s">
        <v>678</v>
      </c>
      <c r="UP67" s="102" t="s">
        <v>544</v>
      </c>
      <c r="UR67" s="12"/>
      <c r="US67" s="15"/>
      <c r="UT67" s="9" t="s">
        <v>678</v>
      </c>
      <c r="UU67" s="102" t="s">
        <v>1203</v>
      </c>
      <c r="UW67" s="12"/>
      <c r="UX67" s="15"/>
      <c r="UY67" s="9" t="s">
        <v>678</v>
      </c>
      <c r="UZ67" s="102" t="s">
        <v>596</v>
      </c>
      <c r="VB67" s="12"/>
      <c r="VC67" s="15"/>
      <c r="VD67" s="9" t="s">
        <v>678</v>
      </c>
      <c r="VE67" s="102" t="s">
        <v>748</v>
      </c>
      <c r="VG67" s="12"/>
      <c r="VH67" s="15"/>
      <c r="VI67" s="9" t="s">
        <v>678</v>
      </c>
      <c r="VJ67" s="102" t="s">
        <v>1208</v>
      </c>
      <c r="VL67" s="12"/>
      <c r="VM67" s="15"/>
      <c r="VN67" s="9" t="s">
        <v>678</v>
      </c>
      <c r="VO67" s="102" t="s">
        <v>596</v>
      </c>
      <c r="VQ67" s="12"/>
      <c r="VR67" s="15"/>
      <c r="VS67" s="9" t="s">
        <v>678</v>
      </c>
      <c r="VT67" s="102" t="s">
        <v>398</v>
      </c>
      <c r="VV67" s="12"/>
      <c r="VW67" s="15"/>
      <c r="VX67" s="9" t="s">
        <v>678</v>
      </c>
      <c r="VY67" s="102" t="s">
        <v>452</v>
      </c>
      <c r="WA67" s="12"/>
      <c r="WB67" s="15"/>
      <c r="WC67" s="9" t="s">
        <v>678</v>
      </c>
      <c r="WD67" s="22" t="s">
        <v>590</v>
      </c>
      <c r="WF67" s="12"/>
      <c r="WG67" s="15"/>
      <c r="WH67" s="9" t="s">
        <v>678</v>
      </c>
      <c r="WI67" s="102" t="s">
        <v>510</v>
      </c>
      <c r="WK67" s="12"/>
      <c r="WL67" s="15"/>
      <c r="WM67" s="9" t="s">
        <v>678</v>
      </c>
      <c r="WN67" s="102" t="s">
        <v>384</v>
      </c>
      <c r="WP67" s="12"/>
      <c r="WQ67" s="15"/>
      <c r="WR67" s="9" t="s">
        <v>678</v>
      </c>
      <c r="WS67" s="22" t="s">
        <v>757</v>
      </c>
      <c r="WU67" s="12"/>
      <c r="WV67" s="15"/>
      <c r="WW67" s="9" t="s">
        <v>678</v>
      </c>
      <c r="WX67" s="22" t="s">
        <v>602</v>
      </c>
      <c r="WZ67" s="12"/>
      <c r="XA67" s="15"/>
      <c r="XB67" s="9" t="s">
        <v>678</v>
      </c>
      <c r="XC67" s="102" t="s">
        <v>590</v>
      </c>
      <c r="XE67" s="12"/>
      <c r="XF67" s="15"/>
      <c r="XG67" s="9" t="s">
        <v>678</v>
      </c>
      <c r="XH67" s="102" t="s">
        <v>757</v>
      </c>
      <c r="XJ67" s="12"/>
      <c r="XK67" s="15"/>
      <c r="XL67" s="9" t="s">
        <v>678</v>
      </c>
      <c r="XM67" s="102" t="s">
        <v>1254</v>
      </c>
      <c r="XO67" s="12"/>
      <c r="XP67" s="15"/>
      <c r="XQ67" s="9" t="s">
        <v>678</v>
      </c>
      <c r="XR67" s="102" t="s">
        <v>738</v>
      </c>
      <c r="XT67" s="12"/>
      <c r="XU67" s="15"/>
      <c r="XV67" s="9" t="s">
        <v>678</v>
      </c>
      <c r="XW67" s="102" t="s">
        <v>384</v>
      </c>
      <c r="XY67" s="12"/>
      <c r="XZ67" s="15"/>
      <c r="YA67" s="9" t="s">
        <v>678</v>
      </c>
      <c r="YB67" s="102" t="s">
        <v>583</v>
      </c>
      <c r="YD67" s="12"/>
      <c r="YE67" s="15"/>
      <c r="YF67" s="9" t="s">
        <v>678</v>
      </c>
      <c r="YG67" s="102" t="s">
        <v>544</v>
      </c>
      <c r="YI67" s="12"/>
      <c r="YJ67" s="15"/>
      <c r="YK67" s="9" t="s">
        <v>678</v>
      </c>
      <c r="YL67" s="22" t="s">
        <v>1193</v>
      </c>
      <c r="YN67" s="12"/>
      <c r="YO67" s="15"/>
      <c r="YP67" s="9" t="s">
        <v>678</v>
      </c>
      <c r="YQ67" s="102" t="s">
        <v>510</v>
      </c>
      <c r="YS67" s="12"/>
      <c r="YT67" s="15"/>
      <c r="YU67" s="9" t="s">
        <v>678</v>
      </c>
      <c r="YV67" s="22" t="s">
        <v>744</v>
      </c>
      <c r="YX67" s="12"/>
      <c r="YY67" s="15"/>
      <c r="YZ67" s="9" t="s">
        <v>678</v>
      </c>
      <c r="ZA67" s="102" t="s">
        <v>710</v>
      </c>
      <c r="ZC67" s="12"/>
      <c r="ZD67" s="15"/>
    </row>
    <row r="68" spans="1:680" s="10" customFormat="1">
      <c r="A68" s="9" t="s">
        <v>680</v>
      </c>
      <c r="B68" s="111" t="s">
        <v>1180</v>
      </c>
      <c r="D68" s="12"/>
      <c r="E68" s="112"/>
      <c r="F68" s="9" t="s">
        <v>680</v>
      </c>
      <c r="G68" s="102" t="s">
        <v>384</v>
      </c>
      <c r="I68" s="12"/>
      <c r="J68" s="112"/>
      <c r="K68" s="9" t="s">
        <v>680</v>
      </c>
      <c r="L68" s="102" t="s">
        <v>384</v>
      </c>
      <c r="N68" s="12"/>
      <c r="O68" s="112"/>
      <c r="P68" s="9" t="s">
        <v>680</v>
      </c>
      <c r="Q68" s="102" t="s">
        <v>1175</v>
      </c>
      <c r="S68" s="12"/>
      <c r="T68" s="112"/>
      <c r="U68" s="9" t="s">
        <v>680</v>
      </c>
      <c r="V68" s="102" t="s">
        <v>1175</v>
      </c>
      <c r="X68" s="12"/>
      <c r="Y68" s="112"/>
      <c r="Z68" s="9" t="s">
        <v>680</v>
      </c>
      <c r="AA68" s="102" t="s">
        <v>1169</v>
      </c>
      <c r="AC68" s="12"/>
      <c r="AD68" s="112"/>
      <c r="AE68" s="9" t="s">
        <v>680</v>
      </c>
      <c r="AF68" s="102" t="s">
        <v>1192</v>
      </c>
      <c r="AH68" s="12"/>
      <c r="AI68" s="112"/>
      <c r="AJ68" s="9" t="s">
        <v>680</v>
      </c>
      <c r="AK68" s="102" t="s">
        <v>1201</v>
      </c>
      <c r="AM68" s="12"/>
      <c r="AN68" s="112"/>
      <c r="AO68" s="9" t="s">
        <v>680</v>
      </c>
      <c r="AP68" s="102" t="s">
        <v>1180</v>
      </c>
      <c r="AR68" s="12"/>
      <c r="AS68" s="112"/>
      <c r="AT68" s="9" t="s">
        <v>680</v>
      </c>
      <c r="AU68" s="102" t="s">
        <v>596</v>
      </c>
      <c r="AW68" s="12"/>
      <c r="AX68" s="112"/>
      <c r="AY68" s="9" t="s">
        <v>680</v>
      </c>
      <c r="AZ68" s="102" t="s">
        <v>1195</v>
      </c>
      <c r="BB68" s="12"/>
      <c r="BC68" s="112"/>
      <c r="BD68" s="9" t="s">
        <v>680</v>
      </c>
      <c r="BE68" s="102" t="s">
        <v>384</v>
      </c>
      <c r="BG68" s="12"/>
      <c r="BH68" s="112"/>
      <c r="BI68" s="9" t="s">
        <v>680</v>
      </c>
      <c r="BJ68" s="102" t="s">
        <v>1169</v>
      </c>
      <c r="BL68" s="12"/>
      <c r="BM68" s="112"/>
      <c r="BN68" s="9" t="s">
        <v>680</v>
      </c>
      <c r="BO68" s="102" t="s">
        <v>643</v>
      </c>
      <c r="BQ68" s="12"/>
      <c r="BR68" s="112"/>
      <c r="BS68" s="9" t="s">
        <v>680</v>
      </c>
      <c r="BT68" s="102" t="s">
        <v>710</v>
      </c>
      <c r="BV68" s="12"/>
      <c r="BW68" s="112"/>
      <c r="BX68" s="9" t="s">
        <v>680</v>
      </c>
      <c r="BY68" s="102" t="s">
        <v>478</v>
      </c>
      <c r="CA68" s="12"/>
      <c r="CB68" s="112"/>
      <c r="CC68" s="9" t="s">
        <v>680</v>
      </c>
      <c r="CD68" s="102" t="s">
        <v>623</v>
      </c>
      <c r="CF68" s="12"/>
      <c r="CG68" s="112"/>
      <c r="CH68" s="9" t="s">
        <v>680</v>
      </c>
      <c r="CI68" s="102" t="s">
        <v>384</v>
      </c>
      <c r="CK68" s="12"/>
      <c r="CL68" s="112"/>
      <c r="CM68" s="9" t="s">
        <v>680</v>
      </c>
      <c r="CN68" s="102" t="s">
        <v>1201</v>
      </c>
      <c r="CP68" s="12"/>
      <c r="CQ68" s="112"/>
      <c r="CR68" s="9" t="s">
        <v>680</v>
      </c>
      <c r="CS68" s="102" t="s">
        <v>547</v>
      </c>
      <c r="CU68" s="12"/>
      <c r="CV68" s="112"/>
      <c r="CW68" s="9" t="s">
        <v>680</v>
      </c>
      <c r="CX68" s="102" t="s">
        <v>757</v>
      </c>
      <c r="CZ68" s="12"/>
      <c r="DA68" s="112"/>
      <c r="DB68" s="9" t="s">
        <v>680</v>
      </c>
      <c r="DC68" s="102" t="s">
        <v>1192</v>
      </c>
      <c r="DE68" s="12"/>
      <c r="DF68" s="112"/>
      <c r="DG68" s="9" t="s">
        <v>680</v>
      </c>
      <c r="DH68" s="102" t="s">
        <v>1245</v>
      </c>
      <c r="DJ68" s="12"/>
      <c r="DK68" s="112"/>
      <c r="DL68" s="9" t="s">
        <v>680</v>
      </c>
      <c r="DM68" s="102" t="s">
        <v>757</v>
      </c>
      <c r="DO68" s="12"/>
      <c r="DP68" s="112"/>
      <c r="DQ68" s="9" t="s">
        <v>680</v>
      </c>
      <c r="DR68" s="102" t="s">
        <v>752</v>
      </c>
      <c r="DT68" s="12"/>
      <c r="DU68" s="112"/>
      <c r="DV68" s="9" t="s">
        <v>680</v>
      </c>
      <c r="DW68" s="102" t="s">
        <v>1186</v>
      </c>
      <c r="DY68" s="12"/>
      <c r="DZ68" s="112"/>
      <c r="EA68" s="9" t="s">
        <v>680</v>
      </c>
      <c r="EB68" s="102" t="s">
        <v>1246</v>
      </c>
      <c r="ED68" s="12"/>
      <c r="EE68" s="112"/>
      <c r="EF68" s="9" t="s">
        <v>680</v>
      </c>
      <c r="EG68" s="102" t="s">
        <v>710</v>
      </c>
      <c r="EI68" s="12"/>
      <c r="EJ68" s="112"/>
      <c r="EK68" s="9" t="s">
        <v>680</v>
      </c>
      <c r="EL68" s="102" t="s">
        <v>590</v>
      </c>
      <c r="EN68" s="12"/>
      <c r="EO68" s="112"/>
      <c r="EP68" s="9" t="s">
        <v>680</v>
      </c>
      <c r="EQ68" s="102" t="s">
        <v>1180</v>
      </c>
      <c r="ES68" s="12"/>
      <c r="ET68" s="112"/>
      <c r="EU68" s="9" t="s">
        <v>680</v>
      </c>
      <c r="EV68" s="102" t="s">
        <v>1169</v>
      </c>
      <c r="EX68" s="12"/>
      <c r="EY68" s="112"/>
      <c r="EZ68" s="9" t="s">
        <v>680</v>
      </c>
      <c r="FA68" s="102" t="s">
        <v>710</v>
      </c>
      <c r="FC68" s="12"/>
      <c r="FD68" s="112"/>
      <c r="FE68" s="9" t="s">
        <v>680</v>
      </c>
      <c r="FF68" s="102" t="s">
        <v>384</v>
      </c>
      <c r="FH68" s="12"/>
      <c r="FI68" s="112"/>
      <c r="FJ68" s="9" t="s">
        <v>680</v>
      </c>
      <c r="FK68" s="102" t="s">
        <v>398</v>
      </c>
      <c r="FM68" s="12"/>
      <c r="FN68" s="112"/>
      <c r="FO68" s="9" t="s">
        <v>680</v>
      </c>
      <c r="FP68" s="102" t="s">
        <v>428</v>
      </c>
      <c r="FR68" s="12"/>
      <c r="FS68" s="112"/>
      <c r="FT68" s="9" t="s">
        <v>680</v>
      </c>
      <c r="FU68" s="102" t="s">
        <v>1203</v>
      </c>
      <c r="FW68" s="12"/>
      <c r="FX68" s="112"/>
      <c r="FY68" s="9" t="s">
        <v>680</v>
      </c>
      <c r="FZ68" s="102" t="s">
        <v>384</v>
      </c>
      <c r="GB68" s="12"/>
      <c r="GC68" s="112"/>
      <c r="GD68" s="9" t="s">
        <v>680</v>
      </c>
      <c r="GE68" s="102" t="s">
        <v>605</v>
      </c>
      <c r="GG68" s="12"/>
      <c r="GH68" s="112"/>
      <c r="GI68" s="9" t="s">
        <v>680</v>
      </c>
      <c r="GJ68" s="102" t="s">
        <v>710</v>
      </c>
      <c r="GL68" s="12"/>
      <c r="GM68" s="112"/>
      <c r="GN68" s="9" t="s">
        <v>680</v>
      </c>
      <c r="GO68" s="102" t="s">
        <v>1187</v>
      </c>
      <c r="GQ68" s="12"/>
      <c r="GR68" s="112"/>
      <c r="GS68" s="9" t="s">
        <v>680</v>
      </c>
      <c r="GT68" s="102" t="s">
        <v>452</v>
      </c>
      <c r="GV68" s="12"/>
      <c r="GW68" s="112"/>
      <c r="GX68" s="9" t="s">
        <v>680</v>
      </c>
      <c r="GY68" s="102" t="s">
        <v>1195</v>
      </c>
      <c r="HA68" s="12"/>
      <c r="HB68" s="112"/>
      <c r="HC68" s="9" t="s">
        <v>680</v>
      </c>
      <c r="HD68" s="22" t="s">
        <v>1251</v>
      </c>
      <c r="HF68" s="12"/>
      <c r="HG68" s="112"/>
      <c r="HH68" s="9" t="s">
        <v>680</v>
      </c>
      <c r="HI68" s="102" t="s">
        <v>1202</v>
      </c>
      <c r="HK68" s="12"/>
      <c r="HL68" s="112"/>
      <c r="HM68" s="9" t="s">
        <v>680</v>
      </c>
      <c r="HN68" s="102" t="s">
        <v>1228</v>
      </c>
      <c r="HP68" s="12"/>
      <c r="HQ68" s="112"/>
      <c r="HR68" s="9" t="s">
        <v>680</v>
      </c>
      <c r="HS68" s="111" t="s">
        <v>623</v>
      </c>
      <c r="HU68" s="12"/>
      <c r="HV68" s="112"/>
      <c r="HW68" s="9" t="s">
        <v>680</v>
      </c>
      <c r="HX68" s="102" t="s">
        <v>1208</v>
      </c>
      <c r="HZ68" s="12"/>
      <c r="IA68" s="112"/>
      <c r="IB68" s="9" t="s">
        <v>680</v>
      </c>
      <c r="IC68" s="102" t="s">
        <v>1202</v>
      </c>
      <c r="IE68" s="12"/>
      <c r="IF68" s="112"/>
      <c r="IG68" s="9" t="s">
        <v>680</v>
      </c>
      <c r="IH68" s="102" t="s">
        <v>1214</v>
      </c>
      <c r="IJ68" s="12"/>
      <c r="IK68" s="112"/>
      <c r="IL68" s="9" t="s">
        <v>680</v>
      </c>
      <c r="IM68" s="102" t="s">
        <v>596</v>
      </c>
      <c r="IO68" s="12"/>
      <c r="IP68" s="15"/>
      <c r="IQ68" s="9" t="s">
        <v>680</v>
      </c>
      <c r="IR68" s="102" t="s">
        <v>1195</v>
      </c>
      <c r="IT68" s="12"/>
      <c r="IU68" s="15"/>
      <c r="IV68" s="9" t="s">
        <v>680</v>
      </c>
      <c r="IW68" s="102" t="s">
        <v>1180</v>
      </c>
      <c r="IY68" s="12"/>
      <c r="IZ68" s="15"/>
      <c r="JA68" s="9" t="s">
        <v>680</v>
      </c>
      <c r="JB68" s="102" t="s">
        <v>590</v>
      </c>
      <c r="JD68" s="12"/>
      <c r="JE68" s="15"/>
      <c r="JF68" s="9" t="s">
        <v>680</v>
      </c>
      <c r="JG68" s="102" t="s">
        <v>1214</v>
      </c>
      <c r="JI68" s="12"/>
      <c r="JJ68" s="15"/>
      <c r="JK68" s="9" t="s">
        <v>680</v>
      </c>
      <c r="JL68" s="102" t="s">
        <v>1278</v>
      </c>
      <c r="JN68" s="12"/>
      <c r="JO68" s="15"/>
      <c r="JP68" s="9" t="s">
        <v>680</v>
      </c>
      <c r="JQ68" s="102" t="s">
        <v>722</v>
      </c>
      <c r="JS68" s="12"/>
      <c r="JT68" s="15"/>
      <c r="JU68" s="9" t="s">
        <v>680</v>
      </c>
      <c r="JV68" s="102" t="s">
        <v>586</v>
      </c>
      <c r="JX68" s="12"/>
      <c r="JY68" s="15"/>
      <c r="JZ68" s="9" t="s">
        <v>680</v>
      </c>
      <c r="KA68" s="102" t="s">
        <v>1180</v>
      </c>
      <c r="KC68" s="12"/>
      <c r="KD68" s="15"/>
      <c r="KE68" s="9" t="s">
        <v>680</v>
      </c>
      <c r="KF68" s="102" t="s">
        <v>605</v>
      </c>
      <c r="KG68" s="12"/>
      <c r="KH68" s="12"/>
      <c r="KI68" s="15"/>
      <c r="KJ68" s="9" t="s">
        <v>680</v>
      </c>
      <c r="KK68" s="102" t="s">
        <v>710</v>
      </c>
      <c r="KM68" s="12"/>
      <c r="KN68" s="15"/>
      <c r="KO68" s="9" t="s">
        <v>680</v>
      </c>
      <c r="KP68" s="22" t="s">
        <v>1169</v>
      </c>
      <c r="KR68" s="12"/>
      <c r="KS68" s="15"/>
      <c r="KT68" s="9" t="s">
        <v>680</v>
      </c>
      <c r="KU68" s="102" t="s">
        <v>1217</v>
      </c>
      <c r="KW68" s="12"/>
      <c r="KX68" s="15"/>
      <c r="KY68" s="9" t="s">
        <v>680</v>
      </c>
      <c r="KZ68" s="102" t="s">
        <v>544</v>
      </c>
      <c r="LB68" s="12"/>
      <c r="LC68" s="15"/>
      <c r="LD68" s="9" t="s">
        <v>680</v>
      </c>
      <c r="LE68" s="102" t="s">
        <v>752</v>
      </c>
      <c r="LG68" s="12"/>
      <c r="LH68" s="15"/>
      <c r="LI68" s="9" t="s">
        <v>680</v>
      </c>
      <c r="LJ68" s="102" t="s">
        <v>643</v>
      </c>
      <c r="LL68" s="12"/>
      <c r="LM68" s="15"/>
      <c r="LN68" s="9" t="s">
        <v>680</v>
      </c>
      <c r="LO68" s="102" t="s">
        <v>1252</v>
      </c>
      <c r="LQ68" s="12"/>
      <c r="LR68" s="15"/>
      <c r="LS68" s="9" t="s">
        <v>680</v>
      </c>
      <c r="LT68" s="102" t="s">
        <v>697</v>
      </c>
      <c r="LV68" s="12"/>
      <c r="LW68" s="15"/>
      <c r="LX68" s="9" t="s">
        <v>680</v>
      </c>
      <c r="LY68" s="102" t="s">
        <v>478</v>
      </c>
      <c r="MA68" s="12"/>
      <c r="MB68" s="15"/>
      <c r="MC68" s="9" t="s">
        <v>680</v>
      </c>
      <c r="MD68" s="102" t="s">
        <v>510</v>
      </c>
      <c r="MF68" s="12"/>
      <c r="MG68" s="15"/>
      <c r="MH68" s="9" t="s">
        <v>680</v>
      </c>
      <c r="MI68" s="102" t="s">
        <v>633</v>
      </c>
      <c r="MK68" s="12"/>
      <c r="ML68" s="15"/>
      <c r="MM68" s="9" t="s">
        <v>680</v>
      </c>
      <c r="MN68" s="114" t="s">
        <v>1217</v>
      </c>
      <c r="MP68" s="12"/>
      <c r="MQ68" s="15"/>
      <c r="MR68" s="9" t="s">
        <v>680</v>
      </c>
      <c r="MS68" s="102" t="s">
        <v>529</v>
      </c>
      <c r="MU68" s="12"/>
      <c r="MV68" s="15"/>
      <c r="MW68" s="9" t="s">
        <v>680</v>
      </c>
      <c r="MX68" s="102" t="s">
        <v>623</v>
      </c>
      <c r="MZ68" s="12"/>
      <c r="NA68" s="15"/>
      <c r="NB68" s="9" t="s">
        <v>680</v>
      </c>
      <c r="NC68" s="102" t="s">
        <v>1195</v>
      </c>
      <c r="NE68" s="12"/>
      <c r="NF68" s="15"/>
      <c r="NG68" s="9" t="s">
        <v>680</v>
      </c>
      <c r="NH68" s="102" t="s">
        <v>544</v>
      </c>
      <c r="NJ68" s="12"/>
      <c r="NK68" s="15"/>
      <c r="NL68" s="9" t="s">
        <v>680</v>
      </c>
      <c r="NM68" s="102" t="s">
        <v>398</v>
      </c>
      <c r="NO68" s="12"/>
      <c r="NP68" s="15"/>
      <c r="NQ68" s="9" t="s">
        <v>680</v>
      </c>
      <c r="NR68" s="102" t="s">
        <v>1193</v>
      </c>
      <c r="NT68" s="12"/>
      <c r="NU68" s="15"/>
      <c r="NV68" s="9" t="s">
        <v>680</v>
      </c>
      <c r="NW68" s="102" t="s">
        <v>1192</v>
      </c>
      <c r="NY68" s="12"/>
      <c r="NZ68" s="15"/>
      <c r="OA68" s="9" t="s">
        <v>680</v>
      </c>
      <c r="OB68" s="102" t="s">
        <v>1187</v>
      </c>
      <c r="OD68" s="12"/>
      <c r="OE68" s="15"/>
      <c r="OF68" s="9" t="s">
        <v>680</v>
      </c>
      <c r="OG68" s="102" t="s">
        <v>752</v>
      </c>
      <c r="OI68" s="12"/>
      <c r="OJ68" s="15"/>
      <c r="OK68" s="9" t="s">
        <v>680</v>
      </c>
      <c r="OL68" s="102" t="s">
        <v>752</v>
      </c>
      <c r="ON68" s="12"/>
      <c r="OO68" s="15"/>
      <c r="OP68" s="9" t="s">
        <v>680</v>
      </c>
      <c r="OQ68" s="102" t="s">
        <v>313</v>
      </c>
      <c r="OS68" s="12"/>
      <c r="OT68" s="15"/>
      <c r="OU68" s="9" t="s">
        <v>680</v>
      </c>
      <c r="OV68" s="102" t="s">
        <v>1169</v>
      </c>
      <c r="OX68" s="12"/>
      <c r="OY68" s="15"/>
      <c r="OZ68" s="9" t="s">
        <v>680</v>
      </c>
      <c r="PA68" s="22" t="s">
        <v>722</v>
      </c>
      <c r="PC68" s="12"/>
      <c r="PD68" s="15"/>
      <c r="PE68" s="9" t="s">
        <v>680</v>
      </c>
      <c r="PF68" s="102" t="s">
        <v>1216</v>
      </c>
      <c r="PH68" s="12"/>
      <c r="PI68" s="15"/>
      <c r="PJ68" s="9" t="s">
        <v>680</v>
      </c>
      <c r="PK68" s="22" t="s">
        <v>1180</v>
      </c>
      <c r="PM68" s="12"/>
      <c r="PN68" s="15"/>
      <c r="PO68" s="9" t="s">
        <v>680</v>
      </c>
      <c r="PP68" s="102" t="s">
        <v>583</v>
      </c>
      <c r="PR68" s="12"/>
      <c r="PS68" s="15"/>
      <c r="PT68" s="9" t="s">
        <v>680</v>
      </c>
      <c r="PU68" s="102" t="s">
        <v>1216</v>
      </c>
      <c r="PW68" s="12"/>
      <c r="PX68" s="15"/>
      <c r="PY68" s="9" t="s">
        <v>680</v>
      </c>
      <c r="PZ68" s="102" t="s">
        <v>510</v>
      </c>
      <c r="QB68" s="12"/>
      <c r="QC68" s="15"/>
      <c r="QD68" s="9" t="s">
        <v>680</v>
      </c>
      <c r="QE68" s="102" t="s">
        <v>590</v>
      </c>
      <c r="QG68" s="12"/>
      <c r="QH68" s="15"/>
      <c r="QI68" s="9" t="s">
        <v>680</v>
      </c>
      <c r="QJ68" s="102" t="s">
        <v>752</v>
      </c>
      <c r="QL68" s="12"/>
      <c r="QM68" s="15"/>
      <c r="QN68" s="9" t="s">
        <v>680</v>
      </c>
      <c r="QO68" s="102" t="s">
        <v>710</v>
      </c>
      <c r="QQ68" s="12"/>
      <c r="QR68" s="15"/>
      <c r="QS68" s="9" t="s">
        <v>680</v>
      </c>
      <c r="QT68" s="118" t="s">
        <v>1180</v>
      </c>
      <c r="QV68" s="12"/>
      <c r="QW68" s="15"/>
      <c r="QX68" s="9" t="s">
        <v>680</v>
      </c>
      <c r="QY68" s="111" t="s">
        <v>544</v>
      </c>
      <c r="RA68" s="12"/>
      <c r="RB68" s="15"/>
      <c r="RC68" s="9" t="s">
        <v>680</v>
      </c>
      <c r="RD68" s="102" t="s">
        <v>590</v>
      </c>
      <c r="RF68" s="12"/>
      <c r="RG68" s="15"/>
      <c r="RH68" s="9" t="s">
        <v>680</v>
      </c>
      <c r="RI68" s="102" t="s">
        <v>1169</v>
      </c>
      <c r="RK68" s="12"/>
      <c r="RL68" s="15"/>
      <c r="RM68" s="9" t="s">
        <v>680</v>
      </c>
      <c r="RN68" s="22" t="s">
        <v>1253</v>
      </c>
      <c r="RP68" s="12"/>
      <c r="RQ68" s="15"/>
      <c r="RR68" s="9" t="s">
        <v>680</v>
      </c>
      <c r="RS68" s="102" t="s">
        <v>497</v>
      </c>
      <c r="RU68" s="12"/>
      <c r="RV68" s="15"/>
      <c r="RW68" s="9" t="s">
        <v>680</v>
      </c>
      <c r="RX68" s="102" t="s">
        <v>744</v>
      </c>
      <c r="RZ68" s="12"/>
      <c r="SA68" s="15"/>
      <c r="SB68" s="9" t="s">
        <v>680</v>
      </c>
      <c r="SC68" s="117" t="s">
        <v>497</v>
      </c>
      <c r="SE68" s="12"/>
      <c r="SF68" s="15"/>
      <c r="SG68" s="9" t="s">
        <v>680</v>
      </c>
      <c r="SH68" s="102" t="s">
        <v>452</v>
      </c>
      <c r="SJ68" s="12"/>
      <c r="SK68" s="15"/>
      <c r="SL68" s="9" t="s">
        <v>680</v>
      </c>
      <c r="SM68" s="102" t="s">
        <v>628</v>
      </c>
      <c r="SO68" s="12"/>
      <c r="SP68" s="15"/>
      <c r="SQ68" s="9" t="s">
        <v>680</v>
      </c>
      <c r="SR68" s="102" t="s">
        <v>1227</v>
      </c>
      <c r="ST68" s="12"/>
      <c r="SU68" s="15"/>
      <c r="SV68" s="9" t="s">
        <v>680</v>
      </c>
      <c r="SW68" s="102" t="s">
        <v>667</v>
      </c>
      <c r="SY68" s="12"/>
      <c r="SZ68" s="15"/>
      <c r="TA68" s="9" t="s">
        <v>680</v>
      </c>
      <c r="TB68" s="102" t="s">
        <v>1187</v>
      </c>
      <c r="TD68" s="12"/>
      <c r="TE68" s="15"/>
      <c r="TF68" s="9" t="s">
        <v>680</v>
      </c>
      <c r="TG68" s="102" t="s">
        <v>583</v>
      </c>
      <c r="TI68" s="12"/>
      <c r="TJ68" s="15"/>
      <c r="TK68" s="9" t="s">
        <v>680</v>
      </c>
      <c r="TL68" s="102" t="s">
        <v>752</v>
      </c>
      <c r="TN68" s="12"/>
      <c r="TO68" s="15"/>
      <c r="TP68" s="9" t="s">
        <v>680</v>
      </c>
      <c r="TQ68" s="102" t="s">
        <v>428</v>
      </c>
      <c r="TS68" s="12"/>
      <c r="TT68" s="15"/>
      <c r="TU68" s="9" t="s">
        <v>680</v>
      </c>
      <c r="TV68" s="102" t="s">
        <v>547</v>
      </c>
      <c r="TX68" s="12"/>
      <c r="TY68" s="15"/>
      <c r="TZ68" s="9" t="s">
        <v>680</v>
      </c>
      <c r="UA68" s="102" t="s">
        <v>744</v>
      </c>
      <c r="UC68" s="12"/>
      <c r="UD68" s="15"/>
      <c r="UE68" s="9" t="s">
        <v>680</v>
      </c>
      <c r="UF68" s="102" t="s">
        <v>384</v>
      </c>
      <c r="UH68" s="12"/>
      <c r="UI68" s="15"/>
      <c r="UJ68" s="9" t="s">
        <v>680</v>
      </c>
      <c r="UK68" s="102" t="s">
        <v>752</v>
      </c>
      <c r="UM68" s="12"/>
      <c r="UN68" s="15"/>
      <c r="UO68" s="9" t="s">
        <v>680</v>
      </c>
      <c r="UP68" s="102" t="s">
        <v>398</v>
      </c>
      <c r="UR68" s="12"/>
      <c r="US68" s="15"/>
      <c r="UT68" s="9" t="s">
        <v>680</v>
      </c>
      <c r="UU68" s="102" t="s">
        <v>583</v>
      </c>
      <c r="UW68" s="12"/>
      <c r="UX68" s="15"/>
      <c r="UY68" s="9" t="s">
        <v>680</v>
      </c>
      <c r="UZ68" s="102" t="s">
        <v>529</v>
      </c>
      <c r="VB68" s="12"/>
      <c r="VC68" s="15"/>
      <c r="VD68" s="9" t="s">
        <v>680</v>
      </c>
      <c r="VE68" s="102" t="s">
        <v>1201</v>
      </c>
      <c r="VG68" s="12"/>
      <c r="VH68" s="15"/>
      <c r="VI68" s="9" t="s">
        <v>680</v>
      </c>
      <c r="VJ68" s="102" t="s">
        <v>1216</v>
      </c>
      <c r="VL68" s="12"/>
      <c r="VM68" s="15"/>
      <c r="VN68" s="9" t="s">
        <v>680</v>
      </c>
      <c r="VO68" s="102" t="s">
        <v>478</v>
      </c>
      <c r="VQ68" s="12"/>
      <c r="VR68" s="15"/>
      <c r="VS68" s="9" t="s">
        <v>680</v>
      </c>
      <c r="VT68" s="102" t="s">
        <v>673</v>
      </c>
      <c r="VV68" s="12"/>
      <c r="VW68" s="15"/>
      <c r="VX68" s="9" t="s">
        <v>680</v>
      </c>
      <c r="VY68" s="102" t="s">
        <v>710</v>
      </c>
      <c r="WA68" s="12"/>
      <c r="WB68" s="15"/>
      <c r="WC68" s="9" t="s">
        <v>680</v>
      </c>
      <c r="WD68" s="22" t="s">
        <v>384</v>
      </c>
      <c r="WF68" s="12"/>
      <c r="WG68" s="15"/>
      <c r="WH68" s="9" t="s">
        <v>680</v>
      </c>
      <c r="WI68" s="102" t="s">
        <v>478</v>
      </c>
      <c r="WK68" s="12"/>
      <c r="WL68" s="15"/>
      <c r="WM68" s="9" t="s">
        <v>680</v>
      </c>
      <c r="WN68" s="102" t="s">
        <v>596</v>
      </c>
      <c r="WP68" s="12"/>
      <c r="WQ68" s="15"/>
      <c r="WR68" s="9" t="s">
        <v>680</v>
      </c>
      <c r="WS68" s="22" t="s">
        <v>636</v>
      </c>
      <c r="WU68" s="12"/>
      <c r="WV68" s="15"/>
      <c r="WW68" s="9" t="s">
        <v>680</v>
      </c>
      <c r="WX68" s="22" t="s">
        <v>544</v>
      </c>
      <c r="WZ68" s="12"/>
      <c r="XA68" s="15"/>
      <c r="XB68" s="9" t="s">
        <v>680</v>
      </c>
      <c r="XC68" s="102" t="s">
        <v>710</v>
      </c>
      <c r="XE68" s="12"/>
      <c r="XF68" s="15"/>
      <c r="XG68" s="9" t="s">
        <v>680</v>
      </c>
      <c r="XH68" s="102" t="s">
        <v>590</v>
      </c>
      <c r="XJ68" s="12"/>
      <c r="XK68" s="15"/>
      <c r="XL68" s="9" t="s">
        <v>680</v>
      </c>
      <c r="XM68" s="102" t="s">
        <v>1180</v>
      </c>
      <c r="XO68" s="12"/>
      <c r="XP68" s="15"/>
      <c r="XQ68" s="9" t="s">
        <v>680</v>
      </c>
      <c r="XR68" s="102" t="s">
        <v>1217</v>
      </c>
      <c r="XT68" s="12"/>
      <c r="XU68" s="15"/>
      <c r="XV68" s="9" t="s">
        <v>680</v>
      </c>
      <c r="XW68" s="102" t="s">
        <v>313</v>
      </c>
      <c r="XY68" s="12"/>
      <c r="XZ68" s="15"/>
      <c r="YA68" s="9" t="s">
        <v>680</v>
      </c>
      <c r="YB68" s="102" t="s">
        <v>452</v>
      </c>
      <c r="YD68" s="12"/>
      <c r="YE68" s="15"/>
      <c r="YF68" s="9" t="s">
        <v>680</v>
      </c>
      <c r="YG68" s="102" t="s">
        <v>586</v>
      </c>
      <c r="YI68" s="12"/>
      <c r="YJ68" s="15"/>
      <c r="YK68" s="9" t="s">
        <v>680</v>
      </c>
      <c r="YL68" s="22" t="s">
        <v>452</v>
      </c>
      <c r="YN68" s="12"/>
      <c r="YO68" s="15"/>
      <c r="YP68" s="9" t="s">
        <v>680</v>
      </c>
      <c r="YQ68" s="102" t="s">
        <v>547</v>
      </c>
      <c r="YS68" s="12"/>
      <c r="YT68" s="15"/>
      <c r="YU68" s="9" t="s">
        <v>680</v>
      </c>
      <c r="YV68" s="22" t="s">
        <v>596</v>
      </c>
      <c r="YX68" s="12"/>
      <c r="YY68" s="15"/>
      <c r="YZ68" s="9" t="s">
        <v>680</v>
      </c>
      <c r="ZA68" s="102" t="s">
        <v>664</v>
      </c>
      <c r="ZC68" s="12"/>
      <c r="ZD68" s="15"/>
    </row>
    <row r="69" spans="1:680" s="10" customFormat="1">
      <c r="A69" s="9"/>
      <c r="B69" s="119"/>
      <c r="D69" s="9"/>
      <c r="E69" s="112"/>
      <c r="F69" s="9"/>
      <c r="G69" s="119"/>
      <c r="I69" s="9"/>
      <c r="J69" s="112"/>
      <c r="K69" s="9"/>
      <c r="L69" s="119"/>
      <c r="N69" s="9"/>
      <c r="O69" s="112"/>
      <c r="P69" s="9"/>
      <c r="Q69" s="119"/>
      <c r="S69" s="9"/>
      <c r="T69" s="112"/>
      <c r="U69" s="9"/>
      <c r="V69" s="119"/>
      <c r="X69" s="9"/>
      <c r="Y69" s="112"/>
      <c r="Z69" s="9"/>
      <c r="AA69" s="119"/>
      <c r="AC69" s="9"/>
      <c r="AD69" s="112"/>
      <c r="AE69" s="9"/>
      <c r="AF69" s="119"/>
      <c r="AH69" s="9"/>
      <c r="AI69" s="112"/>
      <c r="AJ69" s="9"/>
      <c r="AK69" s="119"/>
      <c r="AM69" s="9"/>
      <c r="AN69" s="112"/>
      <c r="AO69" s="9"/>
      <c r="AP69" s="119"/>
      <c r="AR69" s="9"/>
      <c r="AS69" s="112"/>
      <c r="AT69" s="9"/>
      <c r="AU69" s="119"/>
      <c r="AW69" s="9"/>
      <c r="AX69" s="112"/>
      <c r="AY69" s="9"/>
      <c r="AZ69" s="119"/>
      <c r="BB69" s="9"/>
      <c r="BC69" s="112"/>
      <c r="BD69" s="9"/>
      <c r="BE69" s="119"/>
      <c r="BG69" s="9"/>
      <c r="BH69" s="112"/>
      <c r="BI69" s="9"/>
      <c r="BJ69" s="119"/>
      <c r="BL69" s="9"/>
      <c r="BM69" s="112"/>
      <c r="BN69" s="9"/>
      <c r="BO69" s="119"/>
      <c r="BQ69" s="9"/>
      <c r="BR69" s="112"/>
      <c r="BS69" s="9"/>
      <c r="BT69" s="119"/>
      <c r="BV69" s="9"/>
      <c r="BW69" s="112"/>
      <c r="BX69" s="9"/>
      <c r="BY69" s="119"/>
      <c r="CA69" s="9"/>
      <c r="CB69" s="112"/>
      <c r="CC69" s="9"/>
      <c r="CD69" s="119"/>
      <c r="CF69" s="9"/>
      <c r="CG69" s="112"/>
      <c r="CH69" s="9"/>
      <c r="CI69" s="119"/>
      <c r="CK69" s="9"/>
      <c r="CL69" s="112"/>
      <c r="CM69" s="9"/>
      <c r="CN69" s="119"/>
      <c r="CP69" s="9"/>
      <c r="CQ69" s="112"/>
      <c r="CR69" s="9"/>
      <c r="CS69" s="119"/>
      <c r="CU69" s="9"/>
      <c r="CV69" s="112"/>
      <c r="CW69" s="9"/>
      <c r="CX69" s="119"/>
      <c r="CZ69" s="9"/>
      <c r="DA69" s="112"/>
      <c r="DB69" s="9"/>
      <c r="DC69" s="119"/>
      <c r="DE69" s="9"/>
      <c r="DF69" s="112"/>
      <c r="DG69" s="9"/>
      <c r="DH69" s="119"/>
      <c r="DJ69" s="9"/>
      <c r="DK69" s="112"/>
      <c r="DL69" s="9"/>
      <c r="DM69" s="119"/>
      <c r="DO69" s="9"/>
      <c r="DP69" s="112"/>
      <c r="DQ69" s="9"/>
      <c r="DR69" s="119"/>
      <c r="DT69" s="9"/>
      <c r="DU69" s="112"/>
      <c r="DV69" s="9"/>
      <c r="DW69" s="119"/>
      <c r="DY69" s="9"/>
      <c r="DZ69" s="112"/>
      <c r="EA69" s="9"/>
      <c r="EB69" s="119"/>
      <c r="ED69" s="9"/>
      <c r="EE69" s="112"/>
      <c r="EF69" s="9"/>
      <c r="EG69" s="119"/>
      <c r="EI69" s="9"/>
      <c r="EJ69" s="112"/>
      <c r="EK69" s="9"/>
      <c r="EL69" s="119"/>
      <c r="EN69" s="9"/>
      <c r="EO69" s="112"/>
      <c r="EP69" s="9"/>
      <c r="EQ69" s="119"/>
      <c r="ES69" s="9"/>
      <c r="ET69" s="112"/>
      <c r="EU69" s="9"/>
      <c r="EV69" s="119"/>
      <c r="EX69" s="9"/>
      <c r="EY69" s="112"/>
      <c r="EZ69" s="9"/>
      <c r="FA69" s="119"/>
      <c r="FC69" s="9"/>
      <c r="FD69" s="112"/>
      <c r="FE69" s="9"/>
      <c r="FF69" s="119"/>
      <c r="FH69" s="9"/>
      <c r="FI69" s="112"/>
      <c r="FJ69" s="9"/>
      <c r="FK69" s="119"/>
      <c r="FM69" s="9"/>
      <c r="FN69" s="112"/>
      <c r="FO69" s="9"/>
      <c r="FP69" s="119"/>
      <c r="FR69" s="9"/>
      <c r="FS69" s="112"/>
      <c r="FT69" s="9"/>
      <c r="FU69" s="119"/>
      <c r="FW69" s="9"/>
      <c r="FX69" s="112"/>
      <c r="FY69" s="9"/>
      <c r="FZ69" s="119"/>
      <c r="GB69" s="9"/>
      <c r="GC69" s="112"/>
      <c r="GD69" s="9"/>
      <c r="GE69" s="119"/>
      <c r="GG69" s="9"/>
      <c r="GH69" s="112"/>
      <c r="GI69" s="9"/>
      <c r="GJ69" s="119"/>
      <c r="GL69" s="9"/>
      <c r="GM69" s="112"/>
      <c r="GN69" s="9"/>
      <c r="GO69" s="119"/>
      <c r="GQ69" s="9"/>
      <c r="GR69" s="112"/>
      <c r="GS69" s="9"/>
      <c r="GT69" s="119"/>
      <c r="GV69" s="9"/>
      <c r="GW69" s="112"/>
      <c r="GX69" s="9"/>
      <c r="GY69" s="119"/>
      <c r="HA69" s="9"/>
      <c r="HB69" s="112"/>
      <c r="HC69" s="9"/>
      <c r="HD69" s="22"/>
      <c r="HF69" s="9"/>
      <c r="HG69" s="112"/>
      <c r="HH69" s="9"/>
      <c r="HI69" s="119"/>
      <c r="HK69" s="9"/>
      <c r="HL69" s="112"/>
      <c r="HM69" s="9"/>
      <c r="HN69" s="119"/>
      <c r="HP69" s="9"/>
      <c r="HQ69" s="112"/>
      <c r="HR69" s="9"/>
      <c r="HS69" s="119"/>
      <c r="HU69" s="9"/>
      <c r="HV69" s="112"/>
      <c r="HW69" s="9"/>
      <c r="HX69" s="119"/>
      <c r="HZ69" s="9"/>
      <c r="IA69" s="112"/>
      <c r="IB69" s="9"/>
      <c r="IC69" s="119"/>
      <c r="IE69" s="9"/>
      <c r="IF69" s="112"/>
      <c r="IG69" s="9"/>
      <c r="IH69" s="119"/>
      <c r="IJ69" s="9"/>
      <c r="IK69" s="112"/>
      <c r="IL69" s="9"/>
      <c r="IM69" s="119"/>
      <c r="IO69" s="9"/>
      <c r="IP69" s="15"/>
      <c r="IQ69" s="9"/>
      <c r="IR69" s="119"/>
      <c r="IT69" s="9"/>
      <c r="IU69" s="15"/>
      <c r="IV69" s="9"/>
      <c r="IW69" s="119"/>
      <c r="IY69" s="9"/>
      <c r="IZ69" s="15"/>
      <c r="JA69" s="9"/>
      <c r="JB69" s="119"/>
      <c r="JD69" s="9"/>
      <c r="JE69" s="15"/>
      <c r="JF69" s="9"/>
      <c r="JG69" s="119"/>
      <c r="JI69" s="9"/>
      <c r="JJ69" s="15"/>
      <c r="JK69" s="9"/>
      <c r="JL69" s="119"/>
      <c r="JN69" s="9"/>
      <c r="JO69" s="15"/>
      <c r="JP69" s="9"/>
      <c r="JQ69" s="119"/>
      <c r="JS69" s="9"/>
      <c r="JT69" s="15"/>
      <c r="JU69" s="9"/>
      <c r="JV69" s="119"/>
      <c r="JX69" s="9"/>
      <c r="JY69" s="15"/>
      <c r="JZ69" s="9"/>
      <c r="KA69" s="119"/>
      <c r="KC69" s="9"/>
      <c r="KD69" s="15"/>
      <c r="KE69" s="9"/>
      <c r="KF69" s="119"/>
      <c r="KG69" s="9"/>
      <c r="KH69" s="9"/>
      <c r="KI69" s="15"/>
      <c r="KJ69" s="9"/>
      <c r="KK69" s="119"/>
      <c r="KM69" s="9"/>
      <c r="KN69" s="15"/>
      <c r="KO69" s="9"/>
      <c r="KP69" s="22"/>
      <c r="KR69" s="9"/>
      <c r="KS69" s="15"/>
      <c r="KT69" s="9"/>
      <c r="KU69" s="119"/>
      <c r="KW69" s="9"/>
      <c r="KX69" s="15"/>
      <c r="KY69" s="9"/>
      <c r="KZ69" s="119"/>
      <c r="LB69" s="9"/>
      <c r="LC69" s="15"/>
      <c r="LD69" s="9"/>
      <c r="LE69" s="119"/>
      <c r="LG69" s="9"/>
      <c r="LH69" s="15"/>
      <c r="LI69" s="9"/>
      <c r="LJ69" s="119"/>
      <c r="LL69" s="9"/>
      <c r="LM69" s="15"/>
      <c r="LN69" s="9"/>
      <c r="LO69" s="119"/>
      <c r="LQ69" s="9"/>
      <c r="LR69" s="15"/>
      <c r="LS69" s="9"/>
      <c r="LT69" s="119"/>
      <c r="LV69" s="9"/>
      <c r="LW69" s="15"/>
      <c r="LX69" s="9"/>
      <c r="LY69" s="119"/>
      <c r="MA69" s="9"/>
      <c r="MB69" s="15"/>
      <c r="MC69" s="9"/>
      <c r="MD69" s="119"/>
      <c r="MF69" s="9"/>
      <c r="MG69" s="15"/>
      <c r="MH69" s="9"/>
      <c r="MI69" s="119"/>
      <c r="MK69" s="9"/>
      <c r="ML69" s="15"/>
      <c r="MM69" s="9"/>
      <c r="MN69" s="120"/>
      <c r="MP69" s="9"/>
      <c r="MQ69" s="15"/>
      <c r="MR69" s="9"/>
      <c r="MS69" s="119"/>
      <c r="MU69" s="9"/>
      <c r="MV69" s="15"/>
      <c r="MW69" s="9"/>
      <c r="MX69" s="119"/>
      <c r="MZ69" s="9"/>
      <c r="NA69" s="15"/>
      <c r="NB69" s="9"/>
      <c r="NC69" s="119"/>
      <c r="NE69" s="9"/>
      <c r="NF69" s="15"/>
      <c r="NG69" s="9"/>
      <c r="NH69" s="119"/>
      <c r="NJ69" s="9"/>
      <c r="NK69" s="15"/>
      <c r="NL69" s="9"/>
      <c r="NM69" s="119"/>
      <c r="NO69" s="9"/>
      <c r="NP69" s="15"/>
      <c r="NQ69" s="9"/>
      <c r="NR69" s="119"/>
      <c r="NT69" s="9"/>
      <c r="NU69" s="15"/>
      <c r="NV69" s="9"/>
      <c r="NW69" s="119"/>
      <c r="NY69" s="9"/>
      <c r="NZ69" s="15"/>
      <c r="OA69" s="9"/>
      <c r="OB69" s="119"/>
      <c r="OD69" s="9"/>
      <c r="OE69" s="15"/>
      <c r="OF69" s="9"/>
      <c r="OG69" s="119"/>
      <c r="OI69" s="9"/>
      <c r="OJ69" s="15"/>
      <c r="OK69" s="9"/>
      <c r="OL69" s="119"/>
      <c r="ON69" s="9"/>
      <c r="OO69" s="15"/>
      <c r="OP69" s="9"/>
      <c r="OQ69" s="119"/>
      <c r="OS69" s="9"/>
      <c r="OT69" s="15"/>
      <c r="OU69" s="9"/>
      <c r="OV69" s="119"/>
      <c r="OX69" s="9"/>
      <c r="OY69" s="15"/>
      <c r="OZ69" s="9"/>
      <c r="PA69" s="22"/>
      <c r="PC69" s="9"/>
      <c r="PD69" s="15"/>
      <c r="PE69" s="9"/>
      <c r="PF69" s="119"/>
      <c r="PH69" s="9"/>
      <c r="PI69" s="15"/>
      <c r="PJ69" s="9"/>
      <c r="PK69" s="22"/>
      <c r="PM69" s="9"/>
      <c r="PN69" s="15"/>
      <c r="PO69" s="9"/>
      <c r="PP69" s="119"/>
      <c r="PR69" s="9"/>
      <c r="PS69" s="15"/>
      <c r="PT69" s="9"/>
      <c r="PU69" s="119"/>
      <c r="PW69" s="9"/>
      <c r="PX69" s="15"/>
      <c r="PY69" s="9"/>
      <c r="PZ69" s="119"/>
      <c r="QB69" s="9"/>
      <c r="QC69" s="15"/>
      <c r="QD69" s="9"/>
      <c r="QE69" s="119"/>
      <c r="QG69" s="9"/>
      <c r="QH69" s="15"/>
      <c r="QI69" s="9"/>
      <c r="QJ69" s="119"/>
      <c r="QL69" s="9"/>
      <c r="QM69" s="15"/>
      <c r="QN69" s="9"/>
      <c r="QO69" s="119"/>
      <c r="QQ69" s="9"/>
      <c r="QR69" s="15"/>
      <c r="QS69" s="9"/>
      <c r="QT69" s="121"/>
      <c r="QV69" s="9"/>
      <c r="QW69" s="15"/>
      <c r="QX69" s="9"/>
      <c r="QY69" s="119"/>
      <c r="RA69" s="9"/>
      <c r="RB69" s="15"/>
      <c r="RC69" s="9"/>
      <c r="RD69" s="119"/>
      <c r="RF69" s="9"/>
      <c r="RG69" s="15"/>
      <c r="RH69" s="9"/>
      <c r="RI69" s="119"/>
      <c r="RK69" s="9"/>
      <c r="RL69" s="15"/>
      <c r="RM69" s="9"/>
      <c r="RN69" s="22"/>
      <c r="RP69" s="9"/>
      <c r="RQ69" s="15"/>
      <c r="RR69" s="9"/>
      <c r="RS69" s="119"/>
      <c r="RU69" s="9"/>
      <c r="RV69" s="15"/>
      <c r="RW69" s="9"/>
      <c r="RX69" s="119"/>
      <c r="RZ69" s="9"/>
      <c r="SA69" s="15"/>
      <c r="SB69" s="9"/>
      <c r="SC69" s="119"/>
      <c r="SE69" s="9"/>
      <c r="SF69" s="15"/>
      <c r="SG69" s="9"/>
      <c r="SH69" s="119"/>
      <c r="SJ69" s="9"/>
      <c r="SK69" s="15"/>
      <c r="SL69" s="9"/>
      <c r="SM69" s="119"/>
      <c r="SO69" s="9"/>
      <c r="SP69" s="15"/>
      <c r="SQ69" s="9"/>
      <c r="SR69" s="119"/>
      <c r="ST69" s="9"/>
      <c r="SU69" s="15"/>
      <c r="SV69" s="9"/>
      <c r="SW69" s="119"/>
      <c r="SY69" s="9"/>
      <c r="SZ69" s="15"/>
      <c r="TA69" s="9"/>
      <c r="TB69" s="119"/>
      <c r="TD69" s="9"/>
      <c r="TE69" s="15"/>
      <c r="TF69" s="9"/>
      <c r="TG69" s="119"/>
      <c r="TI69" s="9"/>
      <c r="TJ69" s="15"/>
      <c r="TK69" s="9"/>
      <c r="TL69" s="119"/>
      <c r="TN69" s="9"/>
      <c r="TO69" s="15"/>
      <c r="TP69" s="9"/>
      <c r="TQ69" s="119"/>
      <c r="TS69" s="9"/>
      <c r="TT69" s="15"/>
      <c r="TU69" s="9"/>
      <c r="TV69" s="119"/>
      <c r="TX69" s="9"/>
      <c r="TY69" s="15"/>
      <c r="TZ69" s="9"/>
      <c r="UA69" s="119"/>
      <c r="UC69" s="9"/>
      <c r="UD69" s="15"/>
      <c r="UE69" s="9"/>
      <c r="UF69" s="119"/>
      <c r="UH69" s="9"/>
      <c r="UI69" s="15"/>
      <c r="UJ69" s="9"/>
      <c r="UK69" s="119"/>
      <c r="UM69" s="9"/>
      <c r="UN69" s="15"/>
      <c r="UO69" s="9"/>
      <c r="UP69" s="119"/>
      <c r="UR69" s="9"/>
      <c r="US69" s="15"/>
      <c r="UT69" s="9"/>
      <c r="UU69" s="119"/>
      <c r="UW69" s="9"/>
      <c r="UX69" s="15"/>
      <c r="UY69" s="9"/>
      <c r="UZ69" s="119"/>
      <c r="VB69" s="9"/>
      <c r="VC69" s="15"/>
      <c r="VD69" s="9"/>
      <c r="VE69" s="119"/>
      <c r="VG69" s="9"/>
      <c r="VH69" s="15"/>
      <c r="VI69" s="9"/>
      <c r="VJ69" s="119"/>
      <c r="VL69" s="9"/>
      <c r="VM69" s="15"/>
      <c r="VN69" s="9"/>
      <c r="VO69" s="119"/>
      <c r="VQ69" s="9"/>
      <c r="VR69" s="15"/>
      <c r="VS69" s="9"/>
      <c r="VT69" s="119"/>
      <c r="VV69" s="9"/>
      <c r="VW69" s="15"/>
      <c r="VX69" s="9"/>
      <c r="VY69" s="119"/>
      <c r="WA69" s="9"/>
      <c r="WB69" s="15"/>
      <c r="WC69" s="9"/>
      <c r="WD69" s="22"/>
      <c r="WF69" s="9"/>
      <c r="WG69" s="15"/>
      <c r="WH69" s="9"/>
      <c r="WI69" s="119"/>
      <c r="WK69" s="9"/>
      <c r="WL69" s="15"/>
      <c r="WM69" s="9"/>
      <c r="WN69" s="119"/>
      <c r="WP69" s="9"/>
      <c r="WQ69" s="15"/>
      <c r="WR69" s="9"/>
      <c r="WS69" s="22"/>
      <c r="WU69" s="9"/>
      <c r="WV69" s="15"/>
      <c r="WW69" s="9"/>
      <c r="WX69" s="22"/>
      <c r="WZ69" s="9"/>
      <c r="XA69" s="15"/>
      <c r="XB69" s="9"/>
      <c r="XC69" s="119"/>
      <c r="XE69" s="9"/>
      <c r="XF69" s="15"/>
      <c r="XG69" s="9"/>
      <c r="XH69" s="119"/>
      <c r="XJ69" s="9"/>
      <c r="XK69" s="15"/>
      <c r="XL69" s="9"/>
      <c r="XM69" s="119"/>
      <c r="XO69" s="9"/>
      <c r="XP69" s="15"/>
      <c r="XQ69" s="9"/>
      <c r="XR69" s="119"/>
      <c r="XT69" s="9"/>
      <c r="XU69" s="15"/>
      <c r="XV69" s="9"/>
      <c r="XW69" s="119"/>
      <c r="XY69" s="9"/>
      <c r="XZ69" s="15"/>
      <c r="YA69" s="9"/>
      <c r="YB69" s="119"/>
      <c r="YD69" s="9"/>
      <c r="YE69" s="15"/>
      <c r="YF69" s="9"/>
      <c r="YG69" s="119"/>
      <c r="YI69" s="9"/>
      <c r="YJ69" s="15"/>
      <c r="YK69" s="9"/>
      <c r="YL69" s="22"/>
      <c r="YN69" s="9"/>
      <c r="YO69" s="15"/>
      <c r="YP69" s="9"/>
      <c r="YQ69" s="119"/>
      <c r="YS69" s="9"/>
      <c r="YT69" s="15"/>
      <c r="YU69" s="9"/>
      <c r="YV69" s="22"/>
      <c r="YX69" s="9"/>
      <c r="YY69" s="15"/>
      <c r="YZ69" s="9"/>
      <c r="ZA69" s="119"/>
      <c r="ZC69" s="9"/>
      <c r="ZD69" s="15"/>
    </row>
    <row r="70" spans="1:680" s="10" customFormat="1">
      <c r="A70" s="9" t="s">
        <v>681</v>
      </c>
      <c r="B70" s="111" t="s">
        <v>319</v>
      </c>
      <c r="D70" s="11">
        <f>IF(C70="Kopman",2.2,1)</f>
        <v>1</v>
      </c>
      <c r="E70" s="112"/>
      <c r="F70" s="9" t="s">
        <v>681</v>
      </c>
      <c r="G70" s="113" t="s">
        <v>470</v>
      </c>
      <c r="I70" s="11">
        <f>IF(H70="Kopman",2.2,1)</f>
        <v>1</v>
      </c>
      <c r="J70" s="112"/>
      <c r="K70" s="9" t="s">
        <v>681</v>
      </c>
      <c r="L70" s="102" t="s">
        <v>397</v>
      </c>
      <c r="N70" s="11">
        <f>IF(M70="Kopman",2.2,1)</f>
        <v>1</v>
      </c>
      <c r="O70" s="112"/>
      <c r="P70" s="9" t="s">
        <v>681</v>
      </c>
      <c r="Q70" s="102" t="s">
        <v>325</v>
      </c>
      <c r="S70" s="11">
        <f>IF(R70="Kopman",2.2,1)</f>
        <v>1</v>
      </c>
      <c r="T70" s="112"/>
      <c r="U70" s="9" t="s">
        <v>681</v>
      </c>
      <c r="V70" s="102" t="s">
        <v>470</v>
      </c>
      <c r="X70" s="11">
        <f>IF(W70="Kopman",2.2,1)</f>
        <v>1</v>
      </c>
      <c r="Y70" s="112"/>
      <c r="Z70" s="9" t="s">
        <v>681</v>
      </c>
      <c r="AA70" s="102" t="s">
        <v>319</v>
      </c>
      <c r="AC70" s="11">
        <f>IF(AB70="Kopman",2.2,1)</f>
        <v>1</v>
      </c>
      <c r="AD70" s="112"/>
      <c r="AE70" s="9" t="s">
        <v>681</v>
      </c>
      <c r="AF70" s="102" t="s">
        <v>1171</v>
      </c>
      <c r="AH70" s="11">
        <f>IF(AG70="Kopman",2.2,1)</f>
        <v>1</v>
      </c>
      <c r="AI70" s="112"/>
      <c r="AJ70" s="9" t="s">
        <v>681</v>
      </c>
      <c r="AK70" s="102" t="s">
        <v>319</v>
      </c>
      <c r="AM70" s="11">
        <f>IF(AL70="Kopman",2.2,1)</f>
        <v>1</v>
      </c>
      <c r="AN70" s="112"/>
      <c r="AO70" s="9" t="s">
        <v>681</v>
      </c>
      <c r="AP70" s="102" t="s">
        <v>319</v>
      </c>
      <c r="AR70" s="11">
        <f>IF(AQ70="Kopman",2.2,1)</f>
        <v>1</v>
      </c>
      <c r="AS70" s="112"/>
      <c r="AT70" s="9" t="s">
        <v>681</v>
      </c>
      <c r="AU70" s="113" t="s">
        <v>470</v>
      </c>
      <c r="AW70" s="11">
        <f>IF(AV70="Kopman",2.2,1)</f>
        <v>1</v>
      </c>
      <c r="AX70" s="112"/>
      <c r="AY70" s="9" t="s">
        <v>681</v>
      </c>
      <c r="AZ70" s="102" t="s">
        <v>1171</v>
      </c>
      <c r="BB70" s="11">
        <f>IF(BA70="Kopman",2.2,1)</f>
        <v>1</v>
      </c>
      <c r="BC70" s="112"/>
      <c r="BD70" s="9" t="s">
        <v>681</v>
      </c>
      <c r="BE70" s="102" t="s">
        <v>325</v>
      </c>
      <c r="BG70" s="11">
        <f>IF(BF70="Kopman",2.2,1)</f>
        <v>1</v>
      </c>
      <c r="BH70" s="112"/>
      <c r="BI70" s="9" t="s">
        <v>681</v>
      </c>
      <c r="BJ70" s="102" t="s">
        <v>1168</v>
      </c>
      <c r="BL70" s="11">
        <f>IF(BK70="Kopman",2.2,1)</f>
        <v>1</v>
      </c>
      <c r="BM70" s="112"/>
      <c r="BN70" s="9" t="s">
        <v>681</v>
      </c>
      <c r="BO70" s="102" t="s">
        <v>397</v>
      </c>
      <c r="BQ70" s="11">
        <f>IF(BP70="Kopman",2.2,1)</f>
        <v>1</v>
      </c>
      <c r="BR70" s="112"/>
      <c r="BS70" s="9" t="s">
        <v>681</v>
      </c>
      <c r="BT70" s="102" t="s">
        <v>1168</v>
      </c>
      <c r="BV70" s="11">
        <f>IF(BU70="Kopman",2.2,1)</f>
        <v>1</v>
      </c>
      <c r="BW70" s="112"/>
      <c r="BX70" s="9" t="s">
        <v>681</v>
      </c>
      <c r="BY70" s="102" t="s">
        <v>319</v>
      </c>
      <c r="CA70" s="11">
        <f>IF(BZ70="Kopman",2.2,1)</f>
        <v>1</v>
      </c>
      <c r="CB70" s="112"/>
      <c r="CC70" s="9" t="s">
        <v>681</v>
      </c>
      <c r="CD70" s="102" t="s">
        <v>319</v>
      </c>
      <c r="CF70" s="11">
        <f>IF(CE70="Kopman",2.2,1)</f>
        <v>1</v>
      </c>
      <c r="CG70" s="112"/>
      <c r="CH70" s="9" t="s">
        <v>681</v>
      </c>
      <c r="CI70" s="102" t="s">
        <v>383</v>
      </c>
      <c r="CK70" s="11">
        <f>IF(CJ70="Kopman",2.2,1)</f>
        <v>1</v>
      </c>
      <c r="CL70" s="112"/>
      <c r="CM70" s="9" t="s">
        <v>681</v>
      </c>
      <c r="CN70" s="102" t="s">
        <v>319</v>
      </c>
      <c r="CP70" s="11">
        <f>IF(CO70="Kopman",2.2,1)</f>
        <v>1</v>
      </c>
      <c r="CQ70" s="112"/>
      <c r="CR70" s="9" t="s">
        <v>681</v>
      </c>
      <c r="CS70" s="102" t="s">
        <v>319</v>
      </c>
      <c r="CU70" s="11">
        <f>IF(CT70="Kopman",2.2,1)</f>
        <v>1</v>
      </c>
      <c r="CV70" s="112"/>
      <c r="CW70" s="9" t="s">
        <v>681</v>
      </c>
      <c r="CX70" s="102" t="s">
        <v>319</v>
      </c>
      <c r="CZ70" s="11">
        <f>IF(CY70="Kopman",2.2,1)</f>
        <v>1</v>
      </c>
      <c r="DA70" s="112"/>
      <c r="DB70" s="9" t="s">
        <v>681</v>
      </c>
      <c r="DC70" s="102" t="s">
        <v>1171</v>
      </c>
      <c r="DE70" s="11">
        <f>IF(DD70="Kopman",2.2,1)</f>
        <v>1</v>
      </c>
      <c r="DF70" s="112"/>
      <c r="DG70" s="9" t="s">
        <v>681</v>
      </c>
      <c r="DH70" s="102" t="s">
        <v>725</v>
      </c>
      <c r="DJ70" s="11">
        <f>IF(DI70="Kopman",2.2,1)</f>
        <v>1</v>
      </c>
      <c r="DK70" s="112"/>
      <c r="DL70" s="9" t="s">
        <v>681</v>
      </c>
      <c r="DM70" s="113" t="s">
        <v>1171</v>
      </c>
      <c r="DO70" s="11">
        <f>IF(DN70="Kopman",2.2,1)</f>
        <v>1</v>
      </c>
      <c r="DP70" s="112"/>
      <c r="DQ70" s="9" t="s">
        <v>681</v>
      </c>
      <c r="DR70" s="102" t="s">
        <v>1171</v>
      </c>
      <c r="DT70" s="11">
        <f>IF(DS70="Kopman",2.2,1)</f>
        <v>1</v>
      </c>
      <c r="DU70" s="112"/>
      <c r="DV70" s="9" t="s">
        <v>681</v>
      </c>
      <c r="DW70" s="102" t="s">
        <v>319</v>
      </c>
      <c r="DY70" s="11">
        <f>IF(DX70="Kopman",2.2,1)</f>
        <v>1</v>
      </c>
      <c r="DZ70" s="112"/>
      <c r="EA70" s="9" t="s">
        <v>681</v>
      </c>
      <c r="EB70" s="102" t="s">
        <v>437</v>
      </c>
      <c r="ED70" s="11">
        <f>IF(EC70="Kopman",2.2,1)</f>
        <v>1</v>
      </c>
      <c r="EE70" s="112"/>
      <c r="EF70" s="9" t="s">
        <v>681</v>
      </c>
      <c r="EG70" s="102" t="s">
        <v>483</v>
      </c>
      <c r="EI70" s="11">
        <f>IF(EH70="Kopman",2.2,1)</f>
        <v>1</v>
      </c>
      <c r="EJ70" s="112"/>
      <c r="EK70" s="9" t="s">
        <v>681</v>
      </c>
      <c r="EL70" s="102" t="s">
        <v>1229</v>
      </c>
      <c r="EN70" s="11">
        <f>IF(EM70="Kopman",2.2,1)</f>
        <v>1</v>
      </c>
      <c r="EO70" s="112"/>
      <c r="EP70" s="9" t="s">
        <v>681</v>
      </c>
      <c r="EQ70" s="102" t="s">
        <v>437</v>
      </c>
      <c r="ES70" s="11">
        <f>IF(ER70="Kopman",2.2,1)</f>
        <v>1</v>
      </c>
      <c r="ET70" s="112"/>
      <c r="EU70" s="9" t="s">
        <v>681</v>
      </c>
      <c r="EV70" s="113" t="s">
        <v>483</v>
      </c>
      <c r="EX70" s="11">
        <f>IF(EW70="Kopman",2.2,1)</f>
        <v>1</v>
      </c>
      <c r="EY70" s="112"/>
      <c r="EZ70" s="9" t="s">
        <v>681</v>
      </c>
      <c r="FA70" s="102" t="s">
        <v>1232</v>
      </c>
      <c r="FC70" s="11">
        <f>IF(FB70="Kopman",2.2,1)</f>
        <v>1</v>
      </c>
      <c r="FD70" s="112"/>
      <c r="FE70" s="9" t="s">
        <v>681</v>
      </c>
      <c r="FF70" s="102" t="s">
        <v>1171</v>
      </c>
      <c r="FH70" s="11">
        <f>IF(FG70="Kopman",2.2,1)</f>
        <v>1</v>
      </c>
      <c r="FI70" s="112"/>
      <c r="FJ70" s="9" t="s">
        <v>681</v>
      </c>
      <c r="FK70" s="102" t="s">
        <v>319</v>
      </c>
      <c r="FM70" s="11">
        <f>IF(FL70="Kopman",2.2,1)</f>
        <v>1</v>
      </c>
      <c r="FN70" s="112"/>
      <c r="FO70" s="9" t="s">
        <v>681</v>
      </c>
      <c r="FP70" s="102" t="s">
        <v>483</v>
      </c>
      <c r="FR70" s="11">
        <f>IF(FQ70="Kopman",2.2,1)</f>
        <v>1</v>
      </c>
      <c r="FS70" s="112"/>
      <c r="FT70" s="9" t="s">
        <v>681</v>
      </c>
      <c r="FU70" s="102" t="s">
        <v>1171</v>
      </c>
      <c r="FW70" s="11">
        <f>IF(FV70="Kopman",2.2,1)</f>
        <v>1</v>
      </c>
      <c r="FX70" s="112"/>
      <c r="FY70" s="9" t="s">
        <v>681</v>
      </c>
      <c r="FZ70" s="102" t="s">
        <v>325</v>
      </c>
      <c r="GB70" s="11">
        <f>IF(GA70="Kopman",2.2,1)</f>
        <v>1</v>
      </c>
      <c r="GC70" s="112"/>
      <c r="GD70" s="9" t="s">
        <v>681</v>
      </c>
      <c r="GE70" s="102" t="s">
        <v>746</v>
      </c>
      <c r="GG70" s="11">
        <f>IF(GF70="Kopman",2.2,1)</f>
        <v>1</v>
      </c>
      <c r="GH70" s="112"/>
      <c r="GI70" s="9" t="s">
        <v>681</v>
      </c>
      <c r="GJ70" s="102" t="s">
        <v>1168</v>
      </c>
      <c r="GL70" s="11">
        <f>IF(GK70="Kopman",2.2,1)</f>
        <v>1</v>
      </c>
      <c r="GM70" s="112"/>
      <c r="GN70" s="9" t="s">
        <v>681</v>
      </c>
      <c r="GO70" s="113" t="s">
        <v>1168</v>
      </c>
      <c r="GQ70" s="11">
        <f>IF(GP70="Kopman",2.2,1)</f>
        <v>1</v>
      </c>
      <c r="GR70" s="112"/>
      <c r="GS70" s="9" t="s">
        <v>681</v>
      </c>
      <c r="GT70" s="102" t="s">
        <v>383</v>
      </c>
      <c r="GV70" s="11">
        <f>IF(GU70="Kopman",2.2,1)</f>
        <v>1</v>
      </c>
      <c r="GW70" s="112"/>
      <c r="GX70" s="9" t="s">
        <v>681</v>
      </c>
      <c r="GY70" s="113" t="s">
        <v>325</v>
      </c>
      <c r="HA70" s="11">
        <f>IF(GZ70="Kopman",2.2,1)</f>
        <v>1</v>
      </c>
      <c r="HB70" s="112"/>
      <c r="HC70" s="9" t="s">
        <v>681</v>
      </c>
      <c r="HD70" s="22" t="s">
        <v>470</v>
      </c>
      <c r="HF70" s="11">
        <f>IF(HE70="Kopman",2.2,1)</f>
        <v>1</v>
      </c>
      <c r="HG70" s="112"/>
      <c r="HH70" s="9" t="s">
        <v>681</v>
      </c>
      <c r="HI70" s="102" t="s">
        <v>319</v>
      </c>
      <c r="HK70" s="11">
        <f>IF(HJ70="Kopman",2.2,1)</f>
        <v>1</v>
      </c>
      <c r="HL70" s="112"/>
      <c r="HM70" s="9" t="s">
        <v>681</v>
      </c>
      <c r="HN70" s="102" t="s">
        <v>735</v>
      </c>
      <c r="HP70" s="11">
        <f>IF(HO70="Kopman",2.2,1)</f>
        <v>1</v>
      </c>
      <c r="HQ70" s="112"/>
      <c r="HR70" s="9" t="s">
        <v>681</v>
      </c>
      <c r="HS70" s="111" t="s">
        <v>470</v>
      </c>
      <c r="HU70" s="11">
        <f>IF(HT70="Kopman",2.2,1)</f>
        <v>1</v>
      </c>
      <c r="HV70" s="112"/>
      <c r="HW70" s="9" t="s">
        <v>681</v>
      </c>
      <c r="HX70" s="102" t="s">
        <v>1219</v>
      </c>
      <c r="HZ70" s="11">
        <f>IF(HY70="Kopman",2.2,1)</f>
        <v>1</v>
      </c>
      <c r="IA70" s="112"/>
      <c r="IB70" s="9" t="s">
        <v>681</v>
      </c>
      <c r="IC70" s="102" t="s">
        <v>386</v>
      </c>
      <c r="IE70" s="11">
        <f>IF(ID70="Kopman",2.2,1)</f>
        <v>1</v>
      </c>
      <c r="IF70" s="112"/>
      <c r="IG70" s="9" t="s">
        <v>681</v>
      </c>
      <c r="IH70" s="102" t="s">
        <v>1168</v>
      </c>
      <c r="IJ70" s="11">
        <f>IF(II70="Kopman",2.2,1)</f>
        <v>1</v>
      </c>
      <c r="IK70" s="112"/>
      <c r="IL70" s="9" t="s">
        <v>681</v>
      </c>
      <c r="IM70" s="102" t="s">
        <v>1327</v>
      </c>
      <c r="IO70" s="11">
        <f>IF(IN70="Kopman",2.2,1)</f>
        <v>1</v>
      </c>
      <c r="IP70" s="15"/>
      <c r="IQ70" s="9" t="s">
        <v>681</v>
      </c>
      <c r="IR70" s="102" t="s">
        <v>1183</v>
      </c>
      <c r="IT70" s="11">
        <f>IF(IS70="Kopman",2.2,1)</f>
        <v>1</v>
      </c>
      <c r="IU70" s="15"/>
      <c r="IV70" s="9" t="s">
        <v>681</v>
      </c>
      <c r="IW70" s="102" t="s">
        <v>1171</v>
      </c>
      <c r="IY70" s="11">
        <f>IF(IX70="Kopman",2.2,1)</f>
        <v>1</v>
      </c>
      <c r="IZ70" s="15"/>
      <c r="JA70" s="9" t="s">
        <v>681</v>
      </c>
      <c r="JB70" s="102" t="s">
        <v>1290</v>
      </c>
      <c r="JD70" s="11">
        <f>IF(JC70="Kopman",2.2,1)</f>
        <v>1</v>
      </c>
      <c r="JE70" s="15"/>
      <c r="JF70" s="9" t="s">
        <v>681</v>
      </c>
      <c r="JG70" s="102" t="s">
        <v>1256</v>
      </c>
      <c r="JI70" s="11">
        <f>IF(JH70="Kopman",2.2,1)</f>
        <v>1</v>
      </c>
      <c r="JJ70" s="15"/>
      <c r="JK70" s="9" t="s">
        <v>681</v>
      </c>
      <c r="JL70" s="102" t="s">
        <v>1230</v>
      </c>
      <c r="JN70" s="11">
        <f>IF(JM70="Kopman",2.2,1)</f>
        <v>1</v>
      </c>
      <c r="JO70" s="15"/>
      <c r="JP70" s="9" t="s">
        <v>681</v>
      </c>
      <c r="JQ70" s="102" t="s">
        <v>696</v>
      </c>
      <c r="JS70" s="11">
        <f>IF(JR70="Kopman",2.2,1)</f>
        <v>1</v>
      </c>
      <c r="JT70" s="15"/>
      <c r="JU70" s="9" t="s">
        <v>681</v>
      </c>
      <c r="JV70" s="102" t="s">
        <v>671</v>
      </c>
      <c r="JX70" s="11">
        <f>IF(JW70="Kopman",2.2,1)</f>
        <v>1</v>
      </c>
      <c r="JY70" s="15"/>
      <c r="JZ70" s="9" t="s">
        <v>681</v>
      </c>
      <c r="KA70" s="102" t="s">
        <v>1183</v>
      </c>
      <c r="KC70" s="11">
        <f>IF(KB70="Kopman",2.2,1)</f>
        <v>1</v>
      </c>
      <c r="KD70" s="15"/>
      <c r="KE70" s="9" t="s">
        <v>681</v>
      </c>
      <c r="KF70" s="102" t="s">
        <v>746</v>
      </c>
      <c r="KG70" s="12"/>
      <c r="KH70" s="11">
        <f>IF(KG70="Kopman",2.2,1)</f>
        <v>1</v>
      </c>
      <c r="KI70" s="15"/>
      <c r="KJ70" s="9" t="s">
        <v>681</v>
      </c>
      <c r="KK70" s="102" t="s">
        <v>1168</v>
      </c>
      <c r="KM70" s="11">
        <f>IF(KL70="Kopman",2.2,1)</f>
        <v>1</v>
      </c>
      <c r="KN70" s="15"/>
      <c r="KO70" s="9" t="s">
        <v>681</v>
      </c>
      <c r="KP70" s="22" t="s">
        <v>1183</v>
      </c>
      <c r="KR70" s="11">
        <f>IF(KQ70="Kopman",2.2,1)</f>
        <v>1</v>
      </c>
      <c r="KS70" s="15"/>
      <c r="KT70" s="9" t="s">
        <v>681</v>
      </c>
      <c r="KU70" s="102" t="s">
        <v>723</v>
      </c>
      <c r="KW70" s="11">
        <f>IF(KV70="Kopman",2.2,1)</f>
        <v>1</v>
      </c>
      <c r="KX70" s="15"/>
      <c r="KY70" s="9" t="s">
        <v>681</v>
      </c>
      <c r="KZ70" s="102" t="s">
        <v>319</v>
      </c>
      <c r="LB70" s="11">
        <f>IF(LA70="Kopman",2.2,1)</f>
        <v>1</v>
      </c>
      <c r="LC70" s="15"/>
      <c r="LD70" s="9" t="s">
        <v>681</v>
      </c>
      <c r="LE70" s="102" t="s">
        <v>1183</v>
      </c>
      <c r="LG70" s="11">
        <f>IF(LF70="Kopman",2.2,1)</f>
        <v>1</v>
      </c>
      <c r="LH70" s="15"/>
      <c r="LI70" s="9" t="s">
        <v>681</v>
      </c>
      <c r="LJ70" s="102" t="s">
        <v>319</v>
      </c>
      <c r="LL70" s="11">
        <f>IF(LK70="Kopman",2.2,1)</f>
        <v>1</v>
      </c>
      <c r="LM70" s="15"/>
      <c r="LN70" s="9" t="s">
        <v>681</v>
      </c>
      <c r="LO70" s="102" t="s">
        <v>696</v>
      </c>
      <c r="LQ70" s="11">
        <f>IF(LP70="Kopman",2.2,1)</f>
        <v>1</v>
      </c>
      <c r="LR70" s="15"/>
      <c r="LS70" s="9" t="s">
        <v>681</v>
      </c>
      <c r="LT70" s="102" t="s">
        <v>437</v>
      </c>
      <c r="LV70" s="11">
        <f>IF(LU70="Kopman",2.2,1)</f>
        <v>1</v>
      </c>
      <c r="LW70" s="15"/>
      <c r="LX70" s="9" t="s">
        <v>681</v>
      </c>
      <c r="LY70" s="102" t="s">
        <v>383</v>
      </c>
      <c r="MA70" s="11">
        <f>IF(LZ70="Kopman",2.2,1)</f>
        <v>1</v>
      </c>
      <c r="MB70" s="15"/>
      <c r="MC70" s="9" t="s">
        <v>681</v>
      </c>
      <c r="MD70" s="102" t="s">
        <v>483</v>
      </c>
      <c r="MF70" s="11">
        <f>IF(ME70="Kopman",2.2,1)</f>
        <v>1</v>
      </c>
      <c r="MG70" s="15"/>
      <c r="MH70" s="9" t="s">
        <v>681</v>
      </c>
      <c r="MI70" s="102" t="s">
        <v>1171</v>
      </c>
      <c r="MK70" s="11">
        <f>IF(MJ70="Kopman",2.2,1)</f>
        <v>1</v>
      </c>
      <c r="ML70" s="15"/>
      <c r="MM70" s="9" t="s">
        <v>681</v>
      </c>
      <c r="MN70" s="114" t="s">
        <v>1171</v>
      </c>
      <c r="MP70" s="11">
        <f>IF(MO70="Kopman",2.2,1)</f>
        <v>1</v>
      </c>
      <c r="MQ70" s="15"/>
      <c r="MR70" s="9" t="s">
        <v>681</v>
      </c>
      <c r="MS70" s="102" t="s">
        <v>672</v>
      </c>
      <c r="MU70" s="11">
        <f>IF(MT70="Kopman",2.2,1)</f>
        <v>1</v>
      </c>
      <c r="MV70" s="15"/>
      <c r="MW70" s="9" t="s">
        <v>681</v>
      </c>
      <c r="MX70" s="102" t="s">
        <v>1304</v>
      </c>
      <c r="MZ70" s="11">
        <f>IF(MY70="Kopman",2.2,1)</f>
        <v>1</v>
      </c>
      <c r="NA70" s="15"/>
      <c r="NB70" s="9" t="s">
        <v>681</v>
      </c>
      <c r="NC70" s="102" t="s">
        <v>1183</v>
      </c>
      <c r="NE70" s="11">
        <f>IF(ND70="Kopman",2.2,1)</f>
        <v>1</v>
      </c>
      <c r="NF70" s="15"/>
      <c r="NG70" s="9" t="s">
        <v>681</v>
      </c>
      <c r="NH70" s="102" t="s">
        <v>1171</v>
      </c>
      <c r="NJ70" s="11">
        <f>IF(NI70="Kopman",2.2,1)</f>
        <v>1</v>
      </c>
      <c r="NK70" s="15"/>
      <c r="NL70" s="9" t="s">
        <v>681</v>
      </c>
      <c r="NM70" s="102" t="s">
        <v>470</v>
      </c>
      <c r="NO70" s="11">
        <f>IF(NN70="Kopman",2.2,1)</f>
        <v>1</v>
      </c>
      <c r="NP70" s="15"/>
      <c r="NQ70" s="9" t="s">
        <v>681</v>
      </c>
      <c r="NR70" s="102" t="s">
        <v>592</v>
      </c>
      <c r="NT70" s="11">
        <f>IF(NS70="Kopman",2.2,1)</f>
        <v>1</v>
      </c>
      <c r="NU70" s="15"/>
      <c r="NV70" s="9" t="s">
        <v>681</v>
      </c>
      <c r="NW70" s="102" t="s">
        <v>1171</v>
      </c>
      <c r="NY70" s="11">
        <f>IF(NX70="Kopman",2.2,1)</f>
        <v>1</v>
      </c>
      <c r="NZ70" s="15"/>
      <c r="OA70" s="9" t="s">
        <v>681</v>
      </c>
      <c r="OB70" s="102" t="s">
        <v>470</v>
      </c>
      <c r="OD70" s="11">
        <f>IF(OC70="Kopman",2.2,1)</f>
        <v>1</v>
      </c>
      <c r="OE70" s="15"/>
      <c r="OF70" s="9" t="s">
        <v>681</v>
      </c>
      <c r="OG70" s="102" t="s">
        <v>470</v>
      </c>
      <c r="OI70" s="11">
        <f>IF(OH70="Kopman",2.2,1)</f>
        <v>1</v>
      </c>
      <c r="OJ70" s="15"/>
      <c r="OK70" s="9" t="s">
        <v>681</v>
      </c>
      <c r="OL70" s="102" t="s">
        <v>1171</v>
      </c>
      <c r="ON70" s="11">
        <f>IF(OM70="Kopman",2.2,1)</f>
        <v>1</v>
      </c>
      <c r="OO70" s="15"/>
      <c r="OP70" s="9" t="s">
        <v>681</v>
      </c>
      <c r="OQ70" s="102" t="s">
        <v>1231</v>
      </c>
      <c r="OS70" s="11">
        <f>IF(OR70="Kopman",2.2,1)</f>
        <v>1</v>
      </c>
      <c r="OT70" s="15"/>
      <c r="OU70" s="9" t="s">
        <v>681</v>
      </c>
      <c r="OV70" s="102" t="s">
        <v>1188</v>
      </c>
      <c r="OX70" s="11">
        <f>IF(OW70="Kopman",2.2,1)</f>
        <v>1</v>
      </c>
      <c r="OY70" s="15"/>
      <c r="OZ70" s="9" t="s">
        <v>681</v>
      </c>
      <c r="PA70" s="22" t="s">
        <v>1330</v>
      </c>
      <c r="PC70" s="11">
        <f>IF(PB70="Kopman",2.2,1)</f>
        <v>1</v>
      </c>
      <c r="PD70" s="15"/>
      <c r="PE70" s="9" t="s">
        <v>681</v>
      </c>
      <c r="PF70" s="113" t="s">
        <v>319</v>
      </c>
      <c r="PH70" s="11">
        <f>IF(PG70="Kopman",2.2,1)</f>
        <v>1</v>
      </c>
      <c r="PI70" s="15"/>
      <c r="PJ70" s="9" t="s">
        <v>681</v>
      </c>
      <c r="PK70" s="22" t="s">
        <v>325</v>
      </c>
      <c r="PM70" s="11">
        <f>IF(PL70="Kopman",2.2,1)</f>
        <v>1</v>
      </c>
      <c r="PN70" s="15"/>
      <c r="PO70" s="9" t="s">
        <v>681</v>
      </c>
      <c r="PP70" s="102" t="s">
        <v>489</v>
      </c>
      <c r="PR70" s="11">
        <f>IF(PQ70="Kopman",2.2,1)</f>
        <v>1</v>
      </c>
      <c r="PS70" s="15"/>
      <c r="PT70" s="9" t="s">
        <v>681</v>
      </c>
      <c r="PU70" s="102" t="s">
        <v>437</v>
      </c>
      <c r="PW70" s="11">
        <f>IF(PV70="Kopman",2.2,1)</f>
        <v>1</v>
      </c>
      <c r="PX70" s="15"/>
      <c r="PY70" s="9" t="s">
        <v>681</v>
      </c>
      <c r="PZ70" s="113" t="s">
        <v>319</v>
      </c>
      <c r="QB70" s="11">
        <f>IF(QA70="Kopman",2.2,1)</f>
        <v>1</v>
      </c>
      <c r="QC70" s="15"/>
      <c r="QD70" s="9" t="s">
        <v>681</v>
      </c>
      <c r="QE70" s="102" t="s">
        <v>1168</v>
      </c>
      <c r="QG70" s="11">
        <f>IF(QF70="Kopman",2.2,1)</f>
        <v>1</v>
      </c>
      <c r="QH70" s="15"/>
      <c r="QI70" s="9" t="s">
        <v>681</v>
      </c>
      <c r="QJ70" s="102" t="s">
        <v>1183</v>
      </c>
      <c r="QL70" s="11">
        <f>IF(QK70="Kopman",2.2,1)</f>
        <v>1</v>
      </c>
      <c r="QM70" s="15"/>
      <c r="QN70" s="9" t="s">
        <v>681</v>
      </c>
      <c r="QO70" s="102" t="s">
        <v>470</v>
      </c>
      <c r="QQ70" s="11">
        <f>IF(QP70="Kopman",2.2,1)</f>
        <v>1</v>
      </c>
      <c r="QR70" s="15"/>
      <c r="QS70" s="9" t="s">
        <v>681</v>
      </c>
      <c r="QT70" s="118" t="s">
        <v>470</v>
      </c>
      <c r="QV70" s="11">
        <f>IF(QU70="Kopman",2.2,1)</f>
        <v>1</v>
      </c>
      <c r="QW70" s="15"/>
      <c r="QX70" s="9" t="s">
        <v>681</v>
      </c>
      <c r="QY70" s="111" t="s">
        <v>700</v>
      </c>
      <c r="RA70" s="11">
        <f>IF(QZ70="Kopman",2.2,1)</f>
        <v>1</v>
      </c>
      <c r="RB70" s="15"/>
      <c r="RC70" s="9" t="s">
        <v>681</v>
      </c>
      <c r="RD70" s="102" t="s">
        <v>1188</v>
      </c>
      <c r="RF70" s="11">
        <f>IF(RE70="Kopman",2.2,1)</f>
        <v>1</v>
      </c>
      <c r="RG70" s="15"/>
      <c r="RH70" s="9" t="s">
        <v>681</v>
      </c>
      <c r="RI70" s="102" t="s">
        <v>1188</v>
      </c>
      <c r="RK70" s="11">
        <f>IF(RJ70="Kopman",2.2,1)</f>
        <v>1</v>
      </c>
      <c r="RL70" s="15"/>
      <c r="RM70" s="9" t="s">
        <v>681</v>
      </c>
      <c r="RN70" s="22" t="s">
        <v>495</v>
      </c>
      <c r="RP70" s="11">
        <f>IF(RO70="Kopman",2.2,1)</f>
        <v>1</v>
      </c>
      <c r="RQ70" s="15"/>
      <c r="RR70" s="9" t="s">
        <v>681</v>
      </c>
      <c r="RS70" s="102" t="s">
        <v>325</v>
      </c>
      <c r="RU70" s="11">
        <f>IF(RT70="Kopman",2.2,1)</f>
        <v>1</v>
      </c>
      <c r="RV70" s="15"/>
      <c r="RW70" s="9" t="s">
        <v>681</v>
      </c>
      <c r="RX70" s="102" t="s">
        <v>1168</v>
      </c>
      <c r="RZ70" s="11">
        <f>IF(RY70="Kopman",2.2,1)</f>
        <v>1</v>
      </c>
      <c r="SA70" s="15"/>
      <c r="SB70" s="9" t="s">
        <v>681</v>
      </c>
      <c r="SC70" s="123" t="s">
        <v>319</v>
      </c>
      <c r="SE70" s="11">
        <f>IF(SD70="Kopman",2.2,1)</f>
        <v>1</v>
      </c>
      <c r="SF70" s="15"/>
      <c r="SG70" s="9" t="s">
        <v>681</v>
      </c>
      <c r="SH70" s="102" t="s">
        <v>483</v>
      </c>
      <c r="SJ70" s="11">
        <f>IF(SI70="Kopman",2.2,1)</f>
        <v>1</v>
      </c>
      <c r="SK70" s="15"/>
      <c r="SL70" s="9" t="s">
        <v>681</v>
      </c>
      <c r="SM70" s="102" t="s">
        <v>1289</v>
      </c>
      <c r="SO70" s="11">
        <f>IF(SN70="Kopman",2.2,1)</f>
        <v>1</v>
      </c>
      <c r="SP70" s="15"/>
      <c r="SQ70" s="9" t="s">
        <v>681</v>
      </c>
      <c r="SR70" s="102" t="s">
        <v>1336</v>
      </c>
      <c r="ST70" s="11">
        <f>IF(SS70="Kopman",2.2,1)</f>
        <v>1</v>
      </c>
      <c r="SU70" s="15"/>
      <c r="SV70" s="9" t="s">
        <v>681</v>
      </c>
      <c r="SW70" s="102" t="s">
        <v>661</v>
      </c>
      <c r="SY70" s="11">
        <f>IF(SX70="Kopman",2.2,1)</f>
        <v>1</v>
      </c>
      <c r="SZ70" s="15"/>
      <c r="TA70" s="9" t="s">
        <v>681</v>
      </c>
      <c r="TB70" s="102" t="s">
        <v>500</v>
      </c>
      <c r="TD70" s="11">
        <f>IF(TC70="Kopman",2.2,1)</f>
        <v>1</v>
      </c>
      <c r="TE70" s="15"/>
      <c r="TF70" s="9" t="s">
        <v>681</v>
      </c>
      <c r="TG70" s="102" t="s">
        <v>397</v>
      </c>
      <c r="TI70" s="11">
        <f>IF(TH70="Kopman",2.2,1)</f>
        <v>1</v>
      </c>
      <c r="TJ70" s="15"/>
      <c r="TK70" s="9" t="s">
        <v>681</v>
      </c>
      <c r="TL70" s="102" t="s">
        <v>383</v>
      </c>
      <c r="TN70" s="11">
        <f>IF(TM70="Kopman",2.2,1)</f>
        <v>1</v>
      </c>
      <c r="TO70" s="15"/>
      <c r="TP70" s="9" t="s">
        <v>681</v>
      </c>
      <c r="TQ70" s="102" t="s">
        <v>458</v>
      </c>
      <c r="TS70" s="11">
        <f>IF(TR70="Kopman",2.2,1)</f>
        <v>1</v>
      </c>
      <c r="TT70" s="15"/>
      <c r="TU70" s="9" t="s">
        <v>681</v>
      </c>
      <c r="TV70" s="102" t="s">
        <v>397</v>
      </c>
      <c r="TX70" s="11">
        <f>IF(TW70="Kopman",2.2,1)</f>
        <v>1</v>
      </c>
      <c r="TY70" s="15"/>
      <c r="TZ70" s="9" t="s">
        <v>681</v>
      </c>
      <c r="UA70" s="102" t="s">
        <v>1171</v>
      </c>
      <c r="UC70" s="11">
        <f>IF(UB70="Kopman",2.2,1)</f>
        <v>1</v>
      </c>
      <c r="UD70" s="15"/>
      <c r="UE70" s="9" t="s">
        <v>681</v>
      </c>
      <c r="UF70" s="102" t="s">
        <v>319</v>
      </c>
      <c r="UH70" s="11">
        <f>IF(UG70="Kopman",2.2,1)</f>
        <v>1</v>
      </c>
      <c r="UI70" s="15"/>
      <c r="UJ70" s="9" t="s">
        <v>681</v>
      </c>
      <c r="UK70" s="102" t="s">
        <v>1171</v>
      </c>
      <c r="UM70" s="11">
        <f>IF(UL70="Kopman",2.2,1)</f>
        <v>1</v>
      </c>
      <c r="UN70" s="15"/>
      <c r="UO70" s="9" t="s">
        <v>681</v>
      </c>
      <c r="UP70" s="102" t="s">
        <v>712</v>
      </c>
      <c r="UR70" s="11">
        <f>IF(UQ70="Kopman",2.2,1)</f>
        <v>1</v>
      </c>
      <c r="US70" s="15"/>
      <c r="UT70" s="9" t="s">
        <v>681</v>
      </c>
      <c r="UU70" s="102" t="s">
        <v>397</v>
      </c>
      <c r="UW70" s="11">
        <f>IF(UV70="Kopman",2.2,1)</f>
        <v>1</v>
      </c>
      <c r="UX70" s="15"/>
      <c r="UY70" s="9" t="s">
        <v>681</v>
      </c>
      <c r="UZ70" s="102" t="s">
        <v>659</v>
      </c>
      <c r="VB70" s="11">
        <f>IF(VA70="Kopman",2.2,1)</f>
        <v>1</v>
      </c>
      <c r="VC70" s="15"/>
      <c r="VD70" s="9" t="s">
        <v>681</v>
      </c>
      <c r="VE70" s="102" t="s">
        <v>470</v>
      </c>
      <c r="VG70" s="11">
        <f>IF(VF70="Kopman",2.2,1)</f>
        <v>1</v>
      </c>
      <c r="VH70" s="15"/>
      <c r="VI70" s="9" t="s">
        <v>681</v>
      </c>
      <c r="VJ70" s="102" t="s">
        <v>470</v>
      </c>
      <c r="VL70" s="11">
        <f>IF(VK70="Kopman",2.2,1)</f>
        <v>1</v>
      </c>
      <c r="VM70" s="15"/>
      <c r="VN70" s="9" t="s">
        <v>681</v>
      </c>
      <c r="VO70" s="102" t="s">
        <v>548</v>
      </c>
      <c r="VQ70" s="11">
        <f>IF(VP70="Kopman",2.2,1)</f>
        <v>1</v>
      </c>
      <c r="VR70" s="15"/>
      <c r="VS70" s="9" t="s">
        <v>681</v>
      </c>
      <c r="VT70" s="102" t="s">
        <v>397</v>
      </c>
      <c r="VV70" s="11">
        <f>IF(VU70="Kopman",2.2,1)</f>
        <v>1</v>
      </c>
      <c r="VW70" s="15"/>
      <c r="VX70" s="9" t="s">
        <v>681</v>
      </c>
      <c r="VY70" s="102" t="s">
        <v>480</v>
      </c>
      <c r="WA70" s="11">
        <f>IF(VZ70="Kopman",2.2,1)</f>
        <v>1</v>
      </c>
      <c r="WB70" s="15"/>
      <c r="WC70" s="9" t="s">
        <v>681</v>
      </c>
      <c r="WD70" s="115" t="s">
        <v>319</v>
      </c>
      <c r="WF70" s="11">
        <f>IF(WE70="Kopman",2.2,1)</f>
        <v>1</v>
      </c>
      <c r="WG70" s="15"/>
      <c r="WH70" s="9" t="s">
        <v>681</v>
      </c>
      <c r="WI70" s="102" t="s">
        <v>672</v>
      </c>
      <c r="WK70" s="11">
        <f>IF(WJ70="Kopman",2.2,1)</f>
        <v>1</v>
      </c>
      <c r="WL70" s="15"/>
      <c r="WM70" s="9" t="s">
        <v>681</v>
      </c>
      <c r="WN70" s="102" t="s">
        <v>319</v>
      </c>
      <c r="WP70" s="11">
        <f>IF(WO70="Kopman",2.2,1)</f>
        <v>1</v>
      </c>
      <c r="WQ70" s="15"/>
      <c r="WR70" s="9" t="s">
        <v>681</v>
      </c>
      <c r="WS70" s="22" t="s">
        <v>319</v>
      </c>
      <c r="WU70" s="11">
        <f>IF(WT70="Kopman",2.2,1)</f>
        <v>1</v>
      </c>
      <c r="WV70" s="15"/>
      <c r="WW70" s="9" t="s">
        <v>681</v>
      </c>
      <c r="WX70" s="22" t="s">
        <v>458</v>
      </c>
      <c r="WZ70" s="11">
        <f>IF(WY70="Kopman",2.2,1)</f>
        <v>1</v>
      </c>
      <c r="XA70" s="15"/>
      <c r="XB70" s="9" t="s">
        <v>681</v>
      </c>
      <c r="XC70" s="102" t="s">
        <v>325</v>
      </c>
      <c r="XE70" s="11">
        <f>IF(XD70="Kopman",2.2,1)</f>
        <v>1</v>
      </c>
      <c r="XF70" s="15"/>
      <c r="XG70" s="9" t="s">
        <v>681</v>
      </c>
      <c r="XH70" s="102" t="s">
        <v>1261</v>
      </c>
      <c r="XJ70" s="11">
        <f>IF(XI70="Kopman",2.2,1)</f>
        <v>1</v>
      </c>
      <c r="XK70" s="15"/>
      <c r="XL70" s="9" t="s">
        <v>681</v>
      </c>
      <c r="XM70" s="102" t="s">
        <v>1171</v>
      </c>
      <c r="XO70" s="11">
        <f>IF(XN70="Kopman",2.2,1)</f>
        <v>1</v>
      </c>
      <c r="XP70" s="15"/>
      <c r="XQ70" s="9" t="s">
        <v>681</v>
      </c>
      <c r="XR70" s="102" t="s">
        <v>319</v>
      </c>
      <c r="XT70" s="11">
        <f>IF(XS70="Kopman",2.2,1)</f>
        <v>1</v>
      </c>
      <c r="XU70" s="15"/>
      <c r="XV70" s="9" t="s">
        <v>681</v>
      </c>
      <c r="XW70" s="102" t="s">
        <v>725</v>
      </c>
      <c r="XY70" s="11">
        <f>IF(XX70="Kopman",2.2,1)</f>
        <v>1</v>
      </c>
      <c r="XZ70" s="15"/>
      <c r="YA70" s="9" t="s">
        <v>681</v>
      </c>
      <c r="YB70" s="102" t="s">
        <v>397</v>
      </c>
      <c r="YD70" s="11">
        <f>IF(YC70="Kopman",2.2,1)</f>
        <v>1</v>
      </c>
      <c r="YE70" s="15"/>
      <c r="YF70" s="9" t="s">
        <v>681</v>
      </c>
      <c r="YG70" s="102" t="s">
        <v>1171</v>
      </c>
      <c r="YI70" s="11">
        <f>IF(YH70="Kopman",2.2,1)</f>
        <v>1</v>
      </c>
      <c r="YJ70" s="15"/>
      <c r="YK70" s="9" t="s">
        <v>681</v>
      </c>
      <c r="YL70" s="22" t="s">
        <v>319</v>
      </c>
      <c r="YN70" s="11">
        <f>IF(YM70="Kopman",2.2,1)</f>
        <v>1</v>
      </c>
      <c r="YO70" s="15"/>
      <c r="YP70" s="9" t="s">
        <v>681</v>
      </c>
      <c r="YQ70" s="102" t="s">
        <v>1171</v>
      </c>
      <c r="YS70" s="11">
        <f>IF(YR70="Kopman",2.2,1)</f>
        <v>1</v>
      </c>
      <c r="YT70" s="15"/>
      <c r="YU70" s="9" t="s">
        <v>681</v>
      </c>
      <c r="YV70" s="22" t="s">
        <v>325</v>
      </c>
      <c r="YX70" s="11">
        <f>IF(YW70="Kopman",2.2,1)</f>
        <v>1</v>
      </c>
      <c r="YY70" s="15"/>
      <c r="YZ70" s="9" t="s">
        <v>681</v>
      </c>
      <c r="ZA70" s="102" t="s">
        <v>319</v>
      </c>
      <c r="ZC70" s="11">
        <f>IF(ZB70="Kopman",2.2,1)</f>
        <v>1</v>
      </c>
      <c r="ZD70" s="15"/>
    </row>
    <row r="71" spans="1:680" s="10" customFormat="1">
      <c r="A71" s="9" t="s">
        <v>704</v>
      </c>
      <c r="B71" s="111" t="s">
        <v>1168</v>
      </c>
      <c r="D71" s="12"/>
      <c r="E71" s="112"/>
      <c r="F71" s="9" t="s">
        <v>704</v>
      </c>
      <c r="G71" s="102" t="s">
        <v>319</v>
      </c>
      <c r="I71" s="12"/>
      <c r="J71" s="112"/>
      <c r="K71" s="9" t="s">
        <v>704</v>
      </c>
      <c r="L71" s="102" t="s">
        <v>1168</v>
      </c>
      <c r="N71" s="12"/>
      <c r="O71" s="112"/>
      <c r="P71" s="9" t="s">
        <v>704</v>
      </c>
      <c r="Q71" s="102" t="s">
        <v>319</v>
      </c>
      <c r="S71" s="12"/>
      <c r="T71" s="112"/>
      <c r="U71" s="9" t="s">
        <v>704</v>
      </c>
      <c r="V71" s="102" t="s">
        <v>319</v>
      </c>
      <c r="X71" s="12"/>
      <c r="Y71" s="112"/>
      <c r="Z71" s="9" t="s">
        <v>704</v>
      </c>
      <c r="AA71" s="102" t="s">
        <v>470</v>
      </c>
      <c r="AC71" s="12"/>
      <c r="AD71" s="112"/>
      <c r="AE71" s="9" t="s">
        <v>704</v>
      </c>
      <c r="AF71" s="102" t="s">
        <v>1168</v>
      </c>
      <c r="AH71" s="12"/>
      <c r="AI71" s="112"/>
      <c r="AJ71" s="9" t="s">
        <v>704</v>
      </c>
      <c r="AK71" s="102" t="s">
        <v>325</v>
      </c>
      <c r="AM71" s="12"/>
      <c r="AN71" s="112"/>
      <c r="AO71" s="9" t="s">
        <v>704</v>
      </c>
      <c r="AP71" s="102" t="s">
        <v>325</v>
      </c>
      <c r="AR71" s="12"/>
      <c r="AS71" s="112"/>
      <c r="AT71" s="9" t="s">
        <v>704</v>
      </c>
      <c r="AU71" s="102" t="s">
        <v>319</v>
      </c>
      <c r="AW71" s="12"/>
      <c r="AX71" s="112"/>
      <c r="AY71" s="9" t="s">
        <v>704</v>
      </c>
      <c r="AZ71" s="102" t="s">
        <v>1168</v>
      </c>
      <c r="BB71" s="12"/>
      <c r="BC71" s="112"/>
      <c r="BD71" s="9" t="s">
        <v>704</v>
      </c>
      <c r="BE71" s="102" t="s">
        <v>470</v>
      </c>
      <c r="BG71" s="12"/>
      <c r="BH71" s="112"/>
      <c r="BI71" s="9" t="s">
        <v>704</v>
      </c>
      <c r="BJ71" s="102" t="s">
        <v>470</v>
      </c>
      <c r="BL71" s="12"/>
      <c r="BM71" s="112"/>
      <c r="BN71" s="9" t="s">
        <v>704</v>
      </c>
      <c r="BO71" s="102" t="s">
        <v>1171</v>
      </c>
      <c r="BQ71" s="12"/>
      <c r="BR71" s="112"/>
      <c r="BS71" s="9" t="s">
        <v>704</v>
      </c>
      <c r="BT71" s="102" t="s">
        <v>1171</v>
      </c>
      <c r="BV71" s="12"/>
      <c r="BW71" s="112"/>
      <c r="BX71" s="9" t="s">
        <v>704</v>
      </c>
      <c r="BY71" s="102" t="s">
        <v>1171</v>
      </c>
      <c r="CA71" s="12"/>
      <c r="CB71" s="112"/>
      <c r="CC71" s="9" t="s">
        <v>704</v>
      </c>
      <c r="CD71" s="102" t="s">
        <v>470</v>
      </c>
      <c r="CF71" s="12"/>
      <c r="CG71" s="112"/>
      <c r="CH71" s="9" t="s">
        <v>704</v>
      </c>
      <c r="CI71" s="102" t="s">
        <v>470</v>
      </c>
      <c r="CK71" s="12"/>
      <c r="CL71" s="112"/>
      <c r="CM71" s="9" t="s">
        <v>704</v>
      </c>
      <c r="CN71" s="102" t="s">
        <v>483</v>
      </c>
      <c r="CP71" s="12"/>
      <c r="CQ71" s="112"/>
      <c r="CR71" s="9" t="s">
        <v>704</v>
      </c>
      <c r="CS71" s="102" t="s">
        <v>1171</v>
      </c>
      <c r="CU71" s="12"/>
      <c r="CV71" s="112"/>
      <c r="CW71" s="9" t="s">
        <v>704</v>
      </c>
      <c r="CX71" s="102" t="s">
        <v>437</v>
      </c>
      <c r="CZ71" s="12"/>
      <c r="DA71" s="112"/>
      <c r="DB71" s="9" t="s">
        <v>704</v>
      </c>
      <c r="DC71" s="102" t="s">
        <v>325</v>
      </c>
      <c r="DE71" s="12"/>
      <c r="DF71" s="112"/>
      <c r="DG71" s="9" t="s">
        <v>704</v>
      </c>
      <c r="DH71" s="102" t="s">
        <v>483</v>
      </c>
      <c r="DJ71" s="12"/>
      <c r="DK71" s="112"/>
      <c r="DL71" s="9" t="s">
        <v>704</v>
      </c>
      <c r="DM71" s="102" t="s">
        <v>319</v>
      </c>
      <c r="DO71" s="12"/>
      <c r="DP71" s="112"/>
      <c r="DQ71" s="9" t="s">
        <v>704</v>
      </c>
      <c r="DR71" s="102" t="s">
        <v>1168</v>
      </c>
      <c r="DT71" s="12"/>
      <c r="DU71" s="112"/>
      <c r="DV71" s="9" t="s">
        <v>704</v>
      </c>
      <c r="DW71" s="102" t="s">
        <v>325</v>
      </c>
      <c r="DY71" s="12"/>
      <c r="DZ71" s="112"/>
      <c r="EA71" s="9" t="s">
        <v>704</v>
      </c>
      <c r="EB71" s="102" t="s">
        <v>1171</v>
      </c>
      <c r="ED71" s="12"/>
      <c r="EE71" s="112"/>
      <c r="EF71" s="9" t="s">
        <v>704</v>
      </c>
      <c r="EG71" s="102" t="s">
        <v>325</v>
      </c>
      <c r="EI71" s="12"/>
      <c r="EJ71" s="112"/>
      <c r="EK71" s="9" t="s">
        <v>704</v>
      </c>
      <c r="EL71" s="102" t="s">
        <v>477</v>
      </c>
      <c r="EN71" s="12"/>
      <c r="EO71" s="112"/>
      <c r="EP71" s="9" t="s">
        <v>704</v>
      </c>
      <c r="EQ71" s="102" t="s">
        <v>319</v>
      </c>
      <c r="ES71" s="12"/>
      <c r="ET71" s="112"/>
      <c r="EU71" s="9" t="s">
        <v>704</v>
      </c>
      <c r="EV71" s="102" t="s">
        <v>319</v>
      </c>
      <c r="EX71" s="12"/>
      <c r="EY71" s="112"/>
      <c r="EZ71" s="9" t="s">
        <v>704</v>
      </c>
      <c r="FA71" s="102" t="s">
        <v>437</v>
      </c>
      <c r="FC71" s="12"/>
      <c r="FD71" s="112"/>
      <c r="FE71" s="9" t="s">
        <v>704</v>
      </c>
      <c r="FF71" s="102" t="s">
        <v>1168</v>
      </c>
      <c r="FH71" s="12"/>
      <c r="FI71" s="112"/>
      <c r="FJ71" s="9" t="s">
        <v>704</v>
      </c>
      <c r="FK71" s="102" t="s">
        <v>325</v>
      </c>
      <c r="FM71" s="12"/>
      <c r="FN71" s="112"/>
      <c r="FO71" s="9" t="s">
        <v>704</v>
      </c>
      <c r="FP71" s="102" t="s">
        <v>319</v>
      </c>
      <c r="FR71" s="12"/>
      <c r="FS71" s="112"/>
      <c r="FT71" s="9" t="s">
        <v>704</v>
      </c>
      <c r="FU71" s="102" t="s">
        <v>597</v>
      </c>
      <c r="FW71" s="12"/>
      <c r="FX71" s="112"/>
      <c r="FY71" s="9" t="s">
        <v>704</v>
      </c>
      <c r="FZ71" s="102" t="s">
        <v>319</v>
      </c>
      <c r="GB71" s="12"/>
      <c r="GC71" s="112"/>
      <c r="GD71" s="9" t="s">
        <v>704</v>
      </c>
      <c r="GE71" s="102" t="s">
        <v>592</v>
      </c>
      <c r="GG71" s="12"/>
      <c r="GH71" s="112"/>
      <c r="GI71" s="9" t="s">
        <v>704</v>
      </c>
      <c r="GJ71" s="102" t="s">
        <v>502</v>
      </c>
      <c r="GL71" s="12"/>
      <c r="GM71" s="112"/>
      <c r="GN71" s="9" t="s">
        <v>704</v>
      </c>
      <c r="GO71" s="102" t="s">
        <v>470</v>
      </c>
      <c r="GQ71" s="12"/>
      <c r="GR71" s="112"/>
      <c r="GS71" s="9" t="s">
        <v>704</v>
      </c>
      <c r="GT71" s="102" t="s">
        <v>604</v>
      </c>
      <c r="GV71" s="12"/>
      <c r="GW71" s="112"/>
      <c r="GX71" s="9" t="s">
        <v>704</v>
      </c>
      <c r="GY71" s="102" t="s">
        <v>548</v>
      </c>
      <c r="HA71" s="12"/>
      <c r="HB71" s="112"/>
      <c r="HC71" s="9" t="s">
        <v>704</v>
      </c>
      <c r="HD71" s="22" t="s">
        <v>437</v>
      </c>
      <c r="HF71" s="12"/>
      <c r="HG71" s="112"/>
      <c r="HH71" s="9" t="s">
        <v>704</v>
      </c>
      <c r="HI71" s="102" t="s">
        <v>597</v>
      </c>
      <c r="HK71" s="12"/>
      <c r="HL71" s="112"/>
      <c r="HM71" s="9" t="s">
        <v>704</v>
      </c>
      <c r="HN71" s="102" t="s">
        <v>483</v>
      </c>
      <c r="HP71" s="12"/>
      <c r="HQ71" s="112"/>
      <c r="HR71" s="9" t="s">
        <v>704</v>
      </c>
      <c r="HS71" s="111" t="s">
        <v>397</v>
      </c>
      <c r="HU71" s="12"/>
      <c r="HV71" s="112"/>
      <c r="HW71" s="9" t="s">
        <v>704</v>
      </c>
      <c r="HX71" s="102" t="s">
        <v>1305</v>
      </c>
      <c r="HZ71" s="12"/>
      <c r="IA71" s="112"/>
      <c r="IB71" s="9" t="s">
        <v>704</v>
      </c>
      <c r="IC71" s="102" t="s">
        <v>1168</v>
      </c>
      <c r="IE71" s="12"/>
      <c r="IF71" s="112"/>
      <c r="IG71" s="9" t="s">
        <v>704</v>
      </c>
      <c r="IH71" s="102" t="s">
        <v>1233</v>
      </c>
      <c r="IJ71" s="12"/>
      <c r="IK71" s="112"/>
      <c r="IL71" s="9" t="s">
        <v>704</v>
      </c>
      <c r="IM71" s="102" t="s">
        <v>1259</v>
      </c>
      <c r="IO71" s="12"/>
      <c r="IP71" s="15"/>
      <c r="IQ71" s="9" t="s">
        <v>704</v>
      </c>
      <c r="IR71" s="102" t="s">
        <v>718</v>
      </c>
      <c r="IT71" s="12"/>
      <c r="IU71" s="15"/>
      <c r="IV71" s="9" t="s">
        <v>704</v>
      </c>
      <c r="IW71" s="102" t="s">
        <v>1168</v>
      </c>
      <c r="IY71" s="12"/>
      <c r="IZ71" s="15"/>
      <c r="JA71" s="9" t="s">
        <v>704</v>
      </c>
      <c r="JB71" s="102" t="s">
        <v>1255</v>
      </c>
      <c r="JD71" s="12"/>
      <c r="JE71" s="15"/>
      <c r="JF71" s="9" t="s">
        <v>704</v>
      </c>
      <c r="JG71" s="102" t="s">
        <v>1297</v>
      </c>
      <c r="JI71" s="12"/>
      <c r="JJ71" s="15"/>
      <c r="JK71" s="9" t="s">
        <v>704</v>
      </c>
      <c r="JL71" s="102" t="s">
        <v>1340</v>
      </c>
      <c r="JN71" s="12"/>
      <c r="JO71" s="15"/>
      <c r="JP71" s="9" t="s">
        <v>704</v>
      </c>
      <c r="JQ71" s="102" t="s">
        <v>505</v>
      </c>
      <c r="JS71" s="12"/>
      <c r="JT71" s="15"/>
      <c r="JU71" s="9" t="s">
        <v>704</v>
      </c>
      <c r="JV71" s="102" t="s">
        <v>720</v>
      </c>
      <c r="JX71" s="12"/>
      <c r="JY71" s="15"/>
      <c r="JZ71" s="9" t="s">
        <v>704</v>
      </c>
      <c r="KA71" s="102" t="s">
        <v>1171</v>
      </c>
      <c r="KC71" s="12"/>
      <c r="KD71" s="15"/>
      <c r="KE71" s="9" t="s">
        <v>704</v>
      </c>
      <c r="KF71" s="102" t="s">
        <v>592</v>
      </c>
      <c r="KG71" s="12"/>
      <c r="KH71" s="12"/>
      <c r="KI71" s="15"/>
      <c r="KJ71" s="9" t="s">
        <v>704</v>
      </c>
      <c r="KK71" s="102" t="s">
        <v>319</v>
      </c>
      <c r="KM71" s="12"/>
      <c r="KN71" s="15"/>
      <c r="KO71" s="9" t="s">
        <v>704</v>
      </c>
      <c r="KP71" s="22" t="s">
        <v>1171</v>
      </c>
      <c r="KR71" s="12"/>
      <c r="KS71" s="15"/>
      <c r="KT71" s="9" t="s">
        <v>704</v>
      </c>
      <c r="KU71" s="102" t="s">
        <v>319</v>
      </c>
      <c r="KW71" s="12"/>
      <c r="KX71" s="15"/>
      <c r="KY71" s="9" t="s">
        <v>704</v>
      </c>
      <c r="KZ71" s="102" t="s">
        <v>437</v>
      </c>
      <c r="LB71" s="12"/>
      <c r="LC71" s="15"/>
      <c r="LD71" s="9" t="s">
        <v>704</v>
      </c>
      <c r="LE71" s="102" t="s">
        <v>483</v>
      </c>
      <c r="LG71" s="12"/>
      <c r="LH71" s="15"/>
      <c r="LI71" s="9" t="s">
        <v>704</v>
      </c>
      <c r="LJ71" s="102" t="s">
        <v>548</v>
      </c>
      <c r="LL71" s="12"/>
      <c r="LM71" s="15"/>
      <c r="LN71" s="9" t="s">
        <v>704</v>
      </c>
      <c r="LO71" s="102" t="s">
        <v>725</v>
      </c>
      <c r="LQ71" s="12"/>
      <c r="LR71" s="15"/>
      <c r="LS71" s="9" t="s">
        <v>704</v>
      </c>
      <c r="LT71" s="102" t="s">
        <v>1255</v>
      </c>
      <c r="LV71" s="12"/>
      <c r="LW71" s="15"/>
      <c r="LX71" s="9" t="s">
        <v>704</v>
      </c>
      <c r="LY71" s="102" t="s">
        <v>386</v>
      </c>
      <c r="MA71" s="12"/>
      <c r="MB71" s="15"/>
      <c r="MC71" s="9" t="s">
        <v>704</v>
      </c>
      <c r="MD71" s="102" t="s">
        <v>759</v>
      </c>
      <c r="MF71" s="12"/>
      <c r="MG71" s="15"/>
      <c r="MH71" s="9" t="s">
        <v>704</v>
      </c>
      <c r="MI71" s="102" t="s">
        <v>1168</v>
      </c>
      <c r="MK71" s="12"/>
      <c r="ML71" s="15"/>
      <c r="MM71" s="9" t="s">
        <v>704</v>
      </c>
      <c r="MN71" s="114" t="s">
        <v>383</v>
      </c>
      <c r="MP71" s="12"/>
      <c r="MQ71" s="15"/>
      <c r="MR71" s="9" t="s">
        <v>704</v>
      </c>
      <c r="MS71" s="102" t="s">
        <v>592</v>
      </c>
      <c r="MU71" s="12"/>
      <c r="MV71" s="15"/>
      <c r="MW71" s="9" t="s">
        <v>704</v>
      </c>
      <c r="MX71" s="102" t="s">
        <v>1257</v>
      </c>
      <c r="MZ71" s="12"/>
      <c r="NA71" s="15"/>
      <c r="NB71" s="9" t="s">
        <v>704</v>
      </c>
      <c r="NC71" s="102" t="s">
        <v>483</v>
      </c>
      <c r="NE71" s="12"/>
      <c r="NF71" s="15"/>
      <c r="NG71" s="9" t="s">
        <v>704</v>
      </c>
      <c r="NH71" s="102" t="s">
        <v>1168</v>
      </c>
      <c r="NJ71" s="12"/>
      <c r="NK71" s="15"/>
      <c r="NL71" s="9" t="s">
        <v>704</v>
      </c>
      <c r="NM71" s="102" t="s">
        <v>325</v>
      </c>
      <c r="NO71" s="12"/>
      <c r="NP71" s="15"/>
      <c r="NQ71" s="9" t="s">
        <v>704</v>
      </c>
      <c r="NR71" s="102" t="s">
        <v>491</v>
      </c>
      <c r="NT71" s="12"/>
      <c r="NU71" s="15"/>
      <c r="NV71" s="9" t="s">
        <v>704</v>
      </c>
      <c r="NW71" s="102" t="s">
        <v>1168</v>
      </c>
      <c r="NY71" s="12"/>
      <c r="NZ71" s="15"/>
      <c r="OA71" s="9" t="s">
        <v>704</v>
      </c>
      <c r="OB71" s="102" t="s">
        <v>319</v>
      </c>
      <c r="OD71" s="12"/>
      <c r="OE71" s="15"/>
      <c r="OF71" s="9" t="s">
        <v>704</v>
      </c>
      <c r="OG71" s="102" t="s">
        <v>1321</v>
      </c>
      <c r="OI71" s="12"/>
      <c r="OJ71" s="15"/>
      <c r="OK71" s="9" t="s">
        <v>704</v>
      </c>
      <c r="OL71" s="102" t="s">
        <v>1168</v>
      </c>
      <c r="ON71" s="12"/>
      <c r="OO71" s="15"/>
      <c r="OP71" s="9" t="s">
        <v>704</v>
      </c>
      <c r="OQ71" s="102" t="s">
        <v>1293</v>
      </c>
      <c r="OS71" s="12"/>
      <c r="OT71" s="15"/>
      <c r="OU71" s="9" t="s">
        <v>704</v>
      </c>
      <c r="OV71" s="102" t="s">
        <v>1168</v>
      </c>
      <c r="OX71" s="12"/>
      <c r="OY71" s="15"/>
      <c r="OZ71" s="9" t="s">
        <v>704</v>
      </c>
      <c r="PA71" s="22" t="s">
        <v>1309</v>
      </c>
      <c r="PC71" s="12"/>
      <c r="PD71" s="15"/>
      <c r="PE71" s="9" t="s">
        <v>704</v>
      </c>
      <c r="PF71" s="102" t="s">
        <v>1171</v>
      </c>
      <c r="PH71" s="12"/>
      <c r="PI71" s="15"/>
      <c r="PJ71" s="9" t="s">
        <v>704</v>
      </c>
      <c r="PK71" s="22" t="s">
        <v>714</v>
      </c>
      <c r="PM71" s="12"/>
      <c r="PN71" s="15"/>
      <c r="PO71" s="9" t="s">
        <v>704</v>
      </c>
      <c r="PP71" s="102" t="s">
        <v>460</v>
      </c>
      <c r="PR71" s="12"/>
      <c r="PS71" s="15"/>
      <c r="PT71" s="9" t="s">
        <v>704</v>
      </c>
      <c r="PU71" s="102" t="s">
        <v>1168</v>
      </c>
      <c r="PW71" s="12"/>
      <c r="PX71" s="15"/>
      <c r="PY71" s="9" t="s">
        <v>704</v>
      </c>
      <c r="PZ71" s="102" t="s">
        <v>483</v>
      </c>
      <c r="QB71" s="12"/>
      <c r="QC71" s="15"/>
      <c r="QD71" s="9" t="s">
        <v>704</v>
      </c>
      <c r="QE71" s="102" t="s">
        <v>325</v>
      </c>
      <c r="QG71" s="12"/>
      <c r="QH71" s="15"/>
      <c r="QI71" s="9" t="s">
        <v>704</v>
      </c>
      <c r="QJ71" s="102" t="s">
        <v>1204</v>
      </c>
      <c r="QL71" s="12"/>
      <c r="QM71" s="15"/>
      <c r="QN71" s="9" t="s">
        <v>704</v>
      </c>
      <c r="QO71" s="102" t="s">
        <v>1338</v>
      </c>
      <c r="QQ71" s="12"/>
      <c r="QR71" s="15"/>
      <c r="QS71" s="9" t="s">
        <v>704</v>
      </c>
      <c r="QT71" s="118" t="s">
        <v>483</v>
      </c>
      <c r="QV71" s="12"/>
      <c r="QW71" s="15"/>
      <c r="QX71" s="9" t="s">
        <v>704</v>
      </c>
      <c r="QY71" s="111" t="s">
        <v>1168</v>
      </c>
      <c r="RA71" s="12"/>
      <c r="RB71" s="15"/>
      <c r="RC71" s="9" t="s">
        <v>704</v>
      </c>
      <c r="RD71" s="102" t="s">
        <v>1168</v>
      </c>
      <c r="RF71" s="12"/>
      <c r="RG71" s="15"/>
      <c r="RH71" s="9" t="s">
        <v>704</v>
      </c>
      <c r="RI71" s="102" t="s">
        <v>1171</v>
      </c>
      <c r="RK71" s="12"/>
      <c r="RL71" s="15"/>
      <c r="RM71" s="9" t="s">
        <v>704</v>
      </c>
      <c r="RN71" s="22" t="s">
        <v>319</v>
      </c>
      <c r="RP71" s="12"/>
      <c r="RQ71" s="15"/>
      <c r="RR71" s="9" t="s">
        <v>704</v>
      </c>
      <c r="RS71" s="102" t="s">
        <v>470</v>
      </c>
      <c r="RU71" s="12"/>
      <c r="RV71" s="15"/>
      <c r="RW71" s="9" t="s">
        <v>704</v>
      </c>
      <c r="RX71" s="102" t="s">
        <v>491</v>
      </c>
      <c r="RZ71" s="12"/>
      <c r="SA71" s="15"/>
      <c r="SB71" s="9" t="s">
        <v>704</v>
      </c>
      <c r="SC71" s="117" t="s">
        <v>325</v>
      </c>
      <c r="SE71" s="12"/>
      <c r="SF71" s="15"/>
      <c r="SG71" s="9" t="s">
        <v>704</v>
      </c>
      <c r="SH71" s="102" t="s">
        <v>597</v>
      </c>
      <c r="SJ71" s="12"/>
      <c r="SK71" s="15"/>
      <c r="SL71" s="9" t="s">
        <v>704</v>
      </c>
      <c r="SM71" s="102" t="s">
        <v>1347</v>
      </c>
      <c r="SO71" s="12"/>
      <c r="SP71" s="15"/>
      <c r="SQ71" s="9" t="s">
        <v>704</v>
      </c>
      <c r="SR71" s="102" t="s">
        <v>470</v>
      </c>
      <c r="ST71" s="12"/>
      <c r="SU71" s="15"/>
      <c r="SV71" s="9" t="s">
        <v>704</v>
      </c>
      <c r="SW71" s="102" t="s">
        <v>1168</v>
      </c>
      <c r="SY71" s="12"/>
      <c r="SZ71" s="15"/>
      <c r="TA71" s="9" t="s">
        <v>704</v>
      </c>
      <c r="TB71" s="102" t="s">
        <v>1231</v>
      </c>
      <c r="TD71" s="12"/>
      <c r="TE71" s="15"/>
      <c r="TF71" s="9" t="s">
        <v>704</v>
      </c>
      <c r="TG71" s="102" t="s">
        <v>661</v>
      </c>
      <c r="TI71" s="12"/>
      <c r="TJ71" s="15"/>
      <c r="TK71" s="9" t="s">
        <v>704</v>
      </c>
      <c r="TL71" s="102" t="s">
        <v>397</v>
      </c>
      <c r="TN71" s="12"/>
      <c r="TO71" s="15"/>
      <c r="TP71" s="9" t="s">
        <v>704</v>
      </c>
      <c r="TQ71" s="102" t="s">
        <v>709</v>
      </c>
      <c r="TS71" s="12"/>
      <c r="TT71" s="15"/>
      <c r="TU71" s="9" t="s">
        <v>704</v>
      </c>
      <c r="TV71" s="102" t="s">
        <v>1299</v>
      </c>
      <c r="TX71" s="12"/>
      <c r="TY71" s="15"/>
      <c r="TZ71" s="9" t="s">
        <v>704</v>
      </c>
      <c r="UA71" s="102" t="s">
        <v>1168</v>
      </c>
      <c r="UC71" s="12"/>
      <c r="UD71" s="15"/>
      <c r="UE71" s="9" t="s">
        <v>704</v>
      </c>
      <c r="UF71" s="102" t="s">
        <v>480</v>
      </c>
      <c r="UH71" s="12"/>
      <c r="UI71" s="15"/>
      <c r="UJ71" s="9" t="s">
        <v>704</v>
      </c>
      <c r="UK71" s="102" t="s">
        <v>1168</v>
      </c>
      <c r="UM71" s="12"/>
      <c r="UN71" s="15"/>
      <c r="UO71" s="9" t="s">
        <v>704</v>
      </c>
      <c r="UP71" s="102" t="s">
        <v>458</v>
      </c>
      <c r="UR71" s="12"/>
      <c r="US71" s="15"/>
      <c r="UT71" s="9" t="s">
        <v>704</v>
      </c>
      <c r="UU71" s="102" t="s">
        <v>502</v>
      </c>
      <c r="UW71" s="12"/>
      <c r="UX71" s="15"/>
      <c r="UY71" s="9" t="s">
        <v>704</v>
      </c>
      <c r="UZ71" s="102" t="s">
        <v>1300</v>
      </c>
      <c r="VB71" s="12"/>
      <c r="VC71" s="15"/>
      <c r="VD71" s="9" t="s">
        <v>704</v>
      </c>
      <c r="VE71" s="102" t="s">
        <v>319</v>
      </c>
      <c r="VG71" s="12"/>
      <c r="VH71" s="15"/>
      <c r="VI71" s="9" t="s">
        <v>704</v>
      </c>
      <c r="VJ71" s="102" t="s">
        <v>319</v>
      </c>
      <c r="VL71" s="12"/>
      <c r="VM71" s="15"/>
      <c r="VN71" s="9" t="s">
        <v>704</v>
      </c>
      <c r="VO71" s="102" t="s">
        <v>712</v>
      </c>
      <c r="VQ71" s="12"/>
      <c r="VR71" s="15"/>
      <c r="VS71" s="9" t="s">
        <v>704</v>
      </c>
      <c r="VT71" s="102" t="s">
        <v>604</v>
      </c>
      <c r="VV71" s="12"/>
      <c r="VW71" s="15"/>
      <c r="VX71" s="9" t="s">
        <v>704</v>
      </c>
      <c r="VY71" s="102" t="s">
        <v>548</v>
      </c>
      <c r="WA71" s="12"/>
      <c r="WB71" s="15"/>
      <c r="WC71" s="9" t="s">
        <v>704</v>
      </c>
      <c r="WD71" s="22" t="s">
        <v>325</v>
      </c>
      <c r="WF71" s="12"/>
      <c r="WG71" s="15"/>
      <c r="WH71" s="9" t="s">
        <v>704</v>
      </c>
      <c r="WI71" s="102" t="s">
        <v>737</v>
      </c>
      <c r="WK71" s="12"/>
      <c r="WL71" s="15"/>
      <c r="WM71" s="9" t="s">
        <v>704</v>
      </c>
      <c r="WN71" s="102" t="s">
        <v>397</v>
      </c>
      <c r="WP71" s="12"/>
      <c r="WQ71" s="15"/>
      <c r="WR71" s="9" t="s">
        <v>704</v>
      </c>
      <c r="WS71" s="22" t="s">
        <v>489</v>
      </c>
      <c r="WU71" s="12"/>
      <c r="WV71" s="15"/>
      <c r="WW71" s="9" t="s">
        <v>704</v>
      </c>
      <c r="WX71" s="22" t="s">
        <v>491</v>
      </c>
      <c r="WZ71" s="12"/>
      <c r="XA71" s="15"/>
      <c r="XB71" s="9" t="s">
        <v>704</v>
      </c>
      <c r="XC71" s="102" t="s">
        <v>319</v>
      </c>
      <c r="XE71" s="12"/>
      <c r="XF71" s="15"/>
      <c r="XG71" s="9" t="s">
        <v>704</v>
      </c>
      <c r="XH71" s="102" t="s">
        <v>1352</v>
      </c>
      <c r="XJ71" s="12"/>
      <c r="XK71" s="15"/>
      <c r="XL71" s="9" t="s">
        <v>704</v>
      </c>
      <c r="XM71" s="102" t="s">
        <v>1168</v>
      </c>
      <c r="XO71" s="12"/>
      <c r="XP71" s="15"/>
      <c r="XQ71" s="9" t="s">
        <v>704</v>
      </c>
      <c r="XR71" s="102" t="s">
        <v>1349</v>
      </c>
      <c r="XT71" s="12"/>
      <c r="XU71" s="15"/>
      <c r="XV71" s="9" t="s">
        <v>704</v>
      </c>
      <c r="XW71" s="102" t="s">
        <v>612</v>
      </c>
      <c r="XY71" s="12"/>
      <c r="XZ71" s="15"/>
      <c r="YA71" s="9" t="s">
        <v>704</v>
      </c>
      <c r="YB71" s="102" t="s">
        <v>592</v>
      </c>
      <c r="YD71" s="12"/>
      <c r="YE71" s="15"/>
      <c r="YF71" s="9" t="s">
        <v>704</v>
      </c>
      <c r="YG71" s="102" t="s">
        <v>1168</v>
      </c>
      <c r="YI71" s="12"/>
      <c r="YJ71" s="15"/>
      <c r="YK71" s="9" t="s">
        <v>704</v>
      </c>
      <c r="YL71" s="22" t="s">
        <v>597</v>
      </c>
      <c r="YN71" s="12"/>
      <c r="YO71" s="15"/>
      <c r="YP71" s="9" t="s">
        <v>704</v>
      </c>
      <c r="YQ71" s="102" t="s">
        <v>548</v>
      </c>
      <c r="YS71" s="12"/>
      <c r="YT71" s="15"/>
      <c r="YU71" s="9" t="s">
        <v>704</v>
      </c>
      <c r="YV71" s="22" t="s">
        <v>319</v>
      </c>
      <c r="YX71" s="12"/>
      <c r="YY71" s="15"/>
      <c r="YZ71" s="9" t="s">
        <v>704</v>
      </c>
      <c r="ZA71" s="102" t="s">
        <v>437</v>
      </c>
      <c r="ZC71" s="12"/>
      <c r="ZD71" s="15"/>
    </row>
    <row r="72" spans="1:680" s="10" customFormat="1">
      <c r="A72" s="9" t="s">
        <v>730</v>
      </c>
      <c r="B72" s="111" t="s">
        <v>470</v>
      </c>
      <c r="D72" s="12"/>
      <c r="E72" s="112"/>
      <c r="F72" s="9" t="s">
        <v>730</v>
      </c>
      <c r="G72" s="102" t="s">
        <v>1171</v>
      </c>
      <c r="I72" s="12"/>
      <c r="J72" s="112"/>
      <c r="K72" s="9" t="s">
        <v>730</v>
      </c>
      <c r="L72" s="102" t="s">
        <v>502</v>
      </c>
      <c r="N72" s="12"/>
      <c r="O72" s="112"/>
      <c r="P72" s="9" t="s">
        <v>730</v>
      </c>
      <c r="Q72" s="102" t="s">
        <v>1171</v>
      </c>
      <c r="S72" s="12"/>
      <c r="T72" s="112"/>
      <c r="U72" s="9" t="s">
        <v>730</v>
      </c>
      <c r="V72" s="102" t="s">
        <v>325</v>
      </c>
      <c r="X72" s="12"/>
      <c r="Y72" s="112"/>
      <c r="Z72" s="9" t="s">
        <v>730</v>
      </c>
      <c r="AA72" s="102" t="s">
        <v>483</v>
      </c>
      <c r="AC72" s="12"/>
      <c r="AD72" s="112"/>
      <c r="AE72" s="9" t="s">
        <v>730</v>
      </c>
      <c r="AF72" s="102" t="s">
        <v>1209</v>
      </c>
      <c r="AH72" s="12"/>
      <c r="AI72" s="112"/>
      <c r="AJ72" s="9" t="s">
        <v>730</v>
      </c>
      <c r="AK72" s="102" t="s">
        <v>1218</v>
      </c>
      <c r="AM72" s="12"/>
      <c r="AN72" s="112"/>
      <c r="AO72" s="9" t="s">
        <v>730</v>
      </c>
      <c r="AP72" s="102" t="s">
        <v>397</v>
      </c>
      <c r="AR72" s="12"/>
      <c r="AS72" s="112"/>
      <c r="AT72" s="9" t="s">
        <v>730</v>
      </c>
      <c r="AU72" s="102" t="s">
        <v>1171</v>
      </c>
      <c r="AW72" s="12"/>
      <c r="AX72" s="112"/>
      <c r="AY72" s="9" t="s">
        <v>730</v>
      </c>
      <c r="AZ72" s="102" t="s">
        <v>437</v>
      </c>
      <c r="BB72" s="12"/>
      <c r="BC72" s="112"/>
      <c r="BD72" s="9" t="s">
        <v>730</v>
      </c>
      <c r="BE72" s="102" t="s">
        <v>437</v>
      </c>
      <c r="BG72" s="12"/>
      <c r="BH72" s="112"/>
      <c r="BI72" s="9" t="s">
        <v>730</v>
      </c>
      <c r="BJ72" s="102" t="s">
        <v>472</v>
      </c>
      <c r="BL72" s="12"/>
      <c r="BM72" s="112"/>
      <c r="BN72" s="9" t="s">
        <v>730</v>
      </c>
      <c r="BO72" s="102" t="s">
        <v>1168</v>
      </c>
      <c r="BQ72" s="12"/>
      <c r="BR72" s="112"/>
      <c r="BS72" s="9" t="s">
        <v>730</v>
      </c>
      <c r="BT72" s="102" t="s">
        <v>437</v>
      </c>
      <c r="BV72" s="12"/>
      <c r="BW72" s="112"/>
      <c r="BX72" s="9" t="s">
        <v>730</v>
      </c>
      <c r="BY72" s="102" t="s">
        <v>1168</v>
      </c>
      <c r="CA72" s="12"/>
      <c r="CB72" s="112"/>
      <c r="CC72" s="9" t="s">
        <v>730</v>
      </c>
      <c r="CD72" s="102" t="s">
        <v>1168</v>
      </c>
      <c r="CF72" s="12"/>
      <c r="CG72" s="112"/>
      <c r="CH72" s="9" t="s">
        <v>730</v>
      </c>
      <c r="CI72" s="102" t="s">
        <v>319</v>
      </c>
      <c r="CK72" s="12"/>
      <c r="CL72" s="112"/>
      <c r="CM72" s="9" t="s">
        <v>730</v>
      </c>
      <c r="CN72" s="102" t="s">
        <v>325</v>
      </c>
      <c r="CP72" s="12"/>
      <c r="CQ72" s="112"/>
      <c r="CR72" s="9" t="s">
        <v>730</v>
      </c>
      <c r="CS72" s="102" t="s">
        <v>437</v>
      </c>
      <c r="CU72" s="12"/>
      <c r="CV72" s="112"/>
      <c r="CW72" s="9" t="s">
        <v>730</v>
      </c>
      <c r="CX72" s="102" t="s">
        <v>325</v>
      </c>
      <c r="CZ72" s="12"/>
      <c r="DA72" s="112"/>
      <c r="DB72" s="9" t="s">
        <v>730</v>
      </c>
      <c r="DC72" s="102" t="s">
        <v>1320</v>
      </c>
      <c r="DE72" s="12"/>
      <c r="DF72" s="112"/>
      <c r="DG72" s="9" t="s">
        <v>730</v>
      </c>
      <c r="DH72" s="102" t="s">
        <v>1258</v>
      </c>
      <c r="DJ72" s="12"/>
      <c r="DK72" s="112"/>
      <c r="DL72" s="9" t="s">
        <v>730</v>
      </c>
      <c r="DM72" s="102" t="s">
        <v>470</v>
      </c>
      <c r="DO72" s="12"/>
      <c r="DP72" s="112"/>
      <c r="DQ72" s="9" t="s">
        <v>730</v>
      </c>
      <c r="DR72" s="102" t="s">
        <v>714</v>
      </c>
      <c r="DT72" s="12"/>
      <c r="DU72" s="112"/>
      <c r="DV72" s="9" t="s">
        <v>730</v>
      </c>
      <c r="DW72" s="102" t="s">
        <v>597</v>
      </c>
      <c r="DY72" s="12"/>
      <c r="DZ72" s="112"/>
      <c r="EA72" s="9" t="s">
        <v>730</v>
      </c>
      <c r="EB72" s="102" t="s">
        <v>1168</v>
      </c>
      <c r="ED72" s="12"/>
      <c r="EE72" s="112"/>
      <c r="EF72" s="9" t="s">
        <v>730</v>
      </c>
      <c r="EG72" s="102" t="s">
        <v>397</v>
      </c>
      <c r="EI72" s="12"/>
      <c r="EJ72" s="112"/>
      <c r="EK72" s="9" t="s">
        <v>730</v>
      </c>
      <c r="EL72" s="102" t="s">
        <v>1188</v>
      </c>
      <c r="EN72" s="12"/>
      <c r="EO72" s="112"/>
      <c r="EP72" s="9" t="s">
        <v>730</v>
      </c>
      <c r="EQ72" s="102" t="s">
        <v>1232</v>
      </c>
      <c r="ES72" s="12"/>
      <c r="ET72" s="112"/>
      <c r="EU72" s="9" t="s">
        <v>730</v>
      </c>
      <c r="EV72" s="102" t="s">
        <v>1168</v>
      </c>
      <c r="EX72" s="12"/>
      <c r="EY72" s="112"/>
      <c r="EZ72" s="9" t="s">
        <v>730</v>
      </c>
      <c r="FA72" s="102" t="s">
        <v>1183</v>
      </c>
      <c r="FC72" s="12"/>
      <c r="FD72" s="112"/>
      <c r="FE72" s="9" t="s">
        <v>730</v>
      </c>
      <c r="FF72" s="102" t="s">
        <v>437</v>
      </c>
      <c r="FH72" s="12"/>
      <c r="FI72" s="112"/>
      <c r="FJ72" s="9" t="s">
        <v>730</v>
      </c>
      <c r="FK72" s="102" t="s">
        <v>1171</v>
      </c>
      <c r="FM72" s="12"/>
      <c r="FN72" s="112"/>
      <c r="FO72" s="9" t="s">
        <v>730</v>
      </c>
      <c r="FP72" s="102" t="s">
        <v>709</v>
      </c>
      <c r="FR72" s="12"/>
      <c r="FS72" s="112"/>
      <c r="FT72" s="9" t="s">
        <v>730</v>
      </c>
      <c r="FU72" s="102" t="s">
        <v>1168</v>
      </c>
      <c r="FW72" s="12"/>
      <c r="FX72" s="112"/>
      <c r="FY72" s="9" t="s">
        <v>730</v>
      </c>
      <c r="FZ72" s="102" t="s">
        <v>1171</v>
      </c>
      <c r="GB72" s="12"/>
      <c r="GC72" s="112"/>
      <c r="GD72" s="9" t="s">
        <v>730</v>
      </c>
      <c r="GE72" s="102" t="s">
        <v>397</v>
      </c>
      <c r="GG72" s="12"/>
      <c r="GH72" s="112"/>
      <c r="GI72" s="9" t="s">
        <v>730</v>
      </c>
      <c r="GJ72" s="102" t="s">
        <v>597</v>
      </c>
      <c r="GL72" s="12"/>
      <c r="GM72" s="112"/>
      <c r="GN72" s="9" t="s">
        <v>730</v>
      </c>
      <c r="GO72" s="102" t="s">
        <v>1171</v>
      </c>
      <c r="GQ72" s="12"/>
      <c r="GR72" s="112"/>
      <c r="GS72" s="9" t="s">
        <v>730</v>
      </c>
      <c r="GT72" s="102" t="s">
        <v>444</v>
      </c>
      <c r="GV72" s="12"/>
      <c r="GW72" s="112"/>
      <c r="GX72" s="9" t="s">
        <v>730</v>
      </c>
      <c r="GY72" s="102" t="s">
        <v>670</v>
      </c>
      <c r="HA72" s="12"/>
      <c r="HB72" s="112"/>
      <c r="HC72" s="9" t="s">
        <v>730</v>
      </c>
      <c r="HD72" s="22" t="s">
        <v>1326</v>
      </c>
      <c r="HF72" s="12"/>
      <c r="HG72" s="112"/>
      <c r="HH72" s="9" t="s">
        <v>730</v>
      </c>
      <c r="HI72" s="102" t="s">
        <v>1171</v>
      </c>
      <c r="HK72" s="12"/>
      <c r="HL72" s="112"/>
      <c r="HM72" s="9" t="s">
        <v>730</v>
      </c>
      <c r="HN72" s="102" t="s">
        <v>319</v>
      </c>
      <c r="HP72" s="12"/>
      <c r="HQ72" s="112"/>
      <c r="HR72" s="9" t="s">
        <v>730</v>
      </c>
      <c r="HS72" s="111" t="s">
        <v>444</v>
      </c>
      <c r="HU72" s="12"/>
      <c r="HV72" s="112"/>
      <c r="HW72" s="9" t="s">
        <v>730</v>
      </c>
      <c r="HX72" s="102" t="s">
        <v>733</v>
      </c>
      <c r="HZ72" s="12"/>
      <c r="IA72" s="112"/>
      <c r="IB72" s="9" t="s">
        <v>730</v>
      </c>
      <c r="IC72" s="102" t="s">
        <v>1171</v>
      </c>
      <c r="IE72" s="12"/>
      <c r="IF72" s="112"/>
      <c r="IG72" s="9" t="s">
        <v>730</v>
      </c>
      <c r="IH72" s="102" t="s">
        <v>1288</v>
      </c>
      <c r="IJ72" s="12"/>
      <c r="IK72" s="112"/>
      <c r="IL72" s="9" t="s">
        <v>730</v>
      </c>
      <c r="IM72" s="102" t="s">
        <v>607</v>
      </c>
      <c r="IO72" s="12"/>
      <c r="IP72" s="15"/>
      <c r="IQ72" s="9" t="s">
        <v>730</v>
      </c>
      <c r="IR72" s="102" t="s">
        <v>607</v>
      </c>
      <c r="IT72" s="12"/>
      <c r="IU72" s="15"/>
      <c r="IV72" s="9" t="s">
        <v>730</v>
      </c>
      <c r="IW72" s="102" t="s">
        <v>325</v>
      </c>
      <c r="IY72" s="12"/>
      <c r="IZ72" s="15"/>
      <c r="JA72" s="9" t="s">
        <v>730</v>
      </c>
      <c r="JB72" s="102" t="s">
        <v>1292</v>
      </c>
      <c r="JD72" s="12"/>
      <c r="JE72" s="15"/>
      <c r="JF72" s="9" t="s">
        <v>730</v>
      </c>
      <c r="JG72" s="102" t="s">
        <v>749</v>
      </c>
      <c r="JI72" s="12"/>
      <c r="JJ72" s="15"/>
      <c r="JK72" s="9" t="s">
        <v>730</v>
      </c>
      <c r="JL72" s="102" t="s">
        <v>1344</v>
      </c>
      <c r="JN72" s="12"/>
      <c r="JO72" s="15"/>
      <c r="JP72" s="9" t="s">
        <v>730</v>
      </c>
      <c r="JQ72" s="102" t="s">
        <v>1333</v>
      </c>
      <c r="JS72" s="12"/>
      <c r="JT72" s="15"/>
      <c r="JU72" s="9" t="s">
        <v>730</v>
      </c>
      <c r="JV72" s="102" t="s">
        <v>1303</v>
      </c>
      <c r="JX72" s="12"/>
      <c r="JY72" s="15"/>
      <c r="JZ72" s="9" t="s">
        <v>730</v>
      </c>
      <c r="KA72" s="102" t="s">
        <v>325</v>
      </c>
      <c r="KC72" s="12"/>
      <c r="KD72" s="15"/>
      <c r="KE72" s="9" t="s">
        <v>730</v>
      </c>
      <c r="KF72" s="102" t="s">
        <v>397</v>
      </c>
      <c r="KG72" s="12"/>
      <c r="KH72" s="12"/>
      <c r="KI72" s="15"/>
      <c r="KJ72" s="9" t="s">
        <v>730</v>
      </c>
      <c r="KK72" s="102" t="s">
        <v>657</v>
      </c>
      <c r="KM72" s="12"/>
      <c r="KN72" s="15"/>
      <c r="KO72" s="9" t="s">
        <v>730</v>
      </c>
      <c r="KP72" s="22" t="s">
        <v>1168</v>
      </c>
      <c r="KR72" s="12"/>
      <c r="KS72" s="15"/>
      <c r="KT72" s="9" t="s">
        <v>730</v>
      </c>
      <c r="KU72" s="102" t="s">
        <v>1331</v>
      </c>
      <c r="KW72" s="12"/>
      <c r="KX72" s="15"/>
      <c r="KY72" s="9" t="s">
        <v>730</v>
      </c>
      <c r="KZ72" s="102" t="s">
        <v>1168</v>
      </c>
      <c r="LB72" s="12"/>
      <c r="LC72" s="15"/>
      <c r="LD72" s="9" t="s">
        <v>730</v>
      </c>
      <c r="LE72" s="102" t="s">
        <v>1171</v>
      </c>
      <c r="LG72" s="12"/>
      <c r="LH72" s="15"/>
      <c r="LI72" s="9" t="s">
        <v>730</v>
      </c>
      <c r="LJ72" s="102" t="s">
        <v>1316</v>
      </c>
      <c r="LL72" s="12"/>
      <c r="LM72" s="15"/>
      <c r="LN72" s="9" t="s">
        <v>730</v>
      </c>
      <c r="LO72" s="102" t="s">
        <v>1218</v>
      </c>
      <c r="LQ72" s="12"/>
      <c r="LR72" s="15"/>
      <c r="LS72" s="9" t="s">
        <v>730</v>
      </c>
      <c r="LT72" s="102" t="s">
        <v>1230</v>
      </c>
      <c r="LV72" s="12"/>
      <c r="LW72" s="15"/>
      <c r="LX72" s="9" t="s">
        <v>730</v>
      </c>
      <c r="LY72" s="102" t="s">
        <v>749</v>
      </c>
      <c r="MA72" s="12"/>
      <c r="MB72" s="15"/>
      <c r="MC72" s="9" t="s">
        <v>730</v>
      </c>
      <c r="MD72" s="102" t="s">
        <v>472</v>
      </c>
      <c r="MF72" s="12"/>
      <c r="MG72" s="15"/>
      <c r="MH72" s="9" t="s">
        <v>730</v>
      </c>
      <c r="MI72" s="102" t="s">
        <v>1210</v>
      </c>
      <c r="MK72" s="12"/>
      <c r="ML72" s="15"/>
      <c r="MM72" s="9" t="s">
        <v>730</v>
      </c>
      <c r="MN72" s="114" t="s">
        <v>604</v>
      </c>
      <c r="MP72" s="12"/>
      <c r="MQ72" s="15"/>
      <c r="MR72" s="9" t="s">
        <v>730</v>
      </c>
      <c r="MS72" s="102" t="s">
        <v>603</v>
      </c>
      <c r="MU72" s="12"/>
      <c r="MV72" s="15"/>
      <c r="MW72" s="9" t="s">
        <v>730</v>
      </c>
      <c r="MX72" s="102" t="s">
        <v>725</v>
      </c>
      <c r="MZ72" s="12"/>
      <c r="NA72" s="15"/>
      <c r="NB72" s="9" t="s">
        <v>730</v>
      </c>
      <c r="NC72" s="102" t="s">
        <v>319</v>
      </c>
      <c r="NE72" s="12"/>
      <c r="NF72" s="15"/>
      <c r="NG72" s="9" t="s">
        <v>730</v>
      </c>
      <c r="NH72" s="102" t="s">
        <v>472</v>
      </c>
      <c r="NJ72" s="12"/>
      <c r="NK72" s="15"/>
      <c r="NL72" s="9" t="s">
        <v>730</v>
      </c>
      <c r="NM72" s="102" t="s">
        <v>597</v>
      </c>
      <c r="NO72" s="12"/>
      <c r="NP72" s="15"/>
      <c r="NQ72" s="9" t="s">
        <v>730</v>
      </c>
      <c r="NR72" s="102" t="s">
        <v>663</v>
      </c>
      <c r="NT72" s="12"/>
      <c r="NU72" s="15"/>
      <c r="NV72" s="9" t="s">
        <v>730</v>
      </c>
      <c r="NW72" s="102" t="s">
        <v>470</v>
      </c>
      <c r="NY72" s="12"/>
      <c r="NZ72" s="15"/>
      <c r="OA72" s="9" t="s">
        <v>730</v>
      </c>
      <c r="OB72" s="102" t="s">
        <v>1204</v>
      </c>
      <c r="OD72" s="12"/>
      <c r="OE72" s="15"/>
      <c r="OF72" s="9" t="s">
        <v>730</v>
      </c>
      <c r="OG72" s="102" t="s">
        <v>325</v>
      </c>
      <c r="OI72" s="12"/>
      <c r="OJ72" s="15"/>
      <c r="OK72" s="9" t="s">
        <v>730</v>
      </c>
      <c r="OL72" s="102" t="s">
        <v>1209</v>
      </c>
      <c r="ON72" s="12"/>
      <c r="OO72" s="15"/>
      <c r="OP72" s="9" t="s">
        <v>730</v>
      </c>
      <c r="OQ72" s="102" t="s">
        <v>1262</v>
      </c>
      <c r="OS72" s="12"/>
      <c r="OT72" s="15"/>
      <c r="OU72" s="9" t="s">
        <v>730</v>
      </c>
      <c r="OV72" s="102" t="s">
        <v>472</v>
      </c>
      <c r="OX72" s="12"/>
      <c r="OY72" s="15"/>
      <c r="OZ72" s="9" t="s">
        <v>730</v>
      </c>
      <c r="PA72" s="22" t="s">
        <v>1171</v>
      </c>
      <c r="PC72" s="12"/>
      <c r="PD72" s="15"/>
      <c r="PE72" s="9" t="s">
        <v>730</v>
      </c>
      <c r="PF72" s="102" t="s">
        <v>1168</v>
      </c>
      <c r="PH72" s="12"/>
      <c r="PI72" s="15"/>
      <c r="PJ72" s="9" t="s">
        <v>730</v>
      </c>
      <c r="PK72" s="22" t="s">
        <v>502</v>
      </c>
      <c r="PM72" s="12"/>
      <c r="PN72" s="15"/>
      <c r="PO72" s="9" t="s">
        <v>730</v>
      </c>
      <c r="PP72" s="102" t="s">
        <v>1210</v>
      </c>
      <c r="PR72" s="12"/>
      <c r="PS72" s="15"/>
      <c r="PT72" s="9" t="s">
        <v>730</v>
      </c>
      <c r="PU72" s="102" t="s">
        <v>1171</v>
      </c>
      <c r="PW72" s="12"/>
      <c r="PX72" s="15"/>
      <c r="PY72" s="9" t="s">
        <v>730</v>
      </c>
      <c r="PZ72" s="102" t="s">
        <v>1183</v>
      </c>
      <c r="QB72" s="12"/>
      <c r="QC72" s="15"/>
      <c r="QD72" s="9" t="s">
        <v>730</v>
      </c>
      <c r="QE72" s="102" t="s">
        <v>729</v>
      </c>
      <c r="QG72" s="12"/>
      <c r="QH72" s="15"/>
      <c r="QI72" s="9" t="s">
        <v>730</v>
      </c>
      <c r="QJ72" s="102" t="s">
        <v>319</v>
      </c>
      <c r="QL72" s="12"/>
      <c r="QM72" s="15"/>
      <c r="QN72" s="9" t="s">
        <v>730</v>
      </c>
      <c r="QO72" s="102" t="s">
        <v>1183</v>
      </c>
      <c r="QQ72" s="12"/>
      <c r="QR72" s="15"/>
      <c r="QS72" s="9" t="s">
        <v>730</v>
      </c>
      <c r="QT72" s="118" t="s">
        <v>437</v>
      </c>
      <c r="QV72" s="12"/>
      <c r="QW72" s="15"/>
      <c r="QX72" s="9" t="s">
        <v>730</v>
      </c>
      <c r="QY72" s="111" t="s">
        <v>470</v>
      </c>
      <c r="RA72" s="12"/>
      <c r="RB72" s="15"/>
      <c r="RC72" s="9" t="s">
        <v>730</v>
      </c>
      <c r="RD72" s="102" t="s">
        <v>472</v>
      </c>
      <c r="RF72" s="12"/>
      <c r="RG72" s="15"/>
      <c r="RH72" s="9" t="s">
        <v>730</v>
      </c>
      <c r="RI72" s="102" t="s">
        <v>383</v>
      </c>
      <c r="RK72" s="12"/>
      <c r="RL72" s="15"/>
      <c r="RM72" s="9" t="s">
        <v>730</v>
      </c>
      <c r="RN72" s="22" t="s">
        <v>746</v>
      </c>
      <c r="RP72" s="12"/>
      <c r="RQ72" s="15"/>
      <c r="RR72" s="9" t="s">
        <v>730</v>
      </c>
      <c r="RS72" s="102" t="s">
        <v>437</v>
      </c>
      <c r="RU72" s="12"/>
      <c r="RV72" s="15"/>
      <c r="RW72" s="9" t="s">
        <v>730</v>
      </c>
      <c r="RX72" s="102" t="s">
        <v>1171</v>
      </c>
      <c r="RZ72" s="12"/>
      <c r="SA72" s="15"/>
      <c r="SB72" s="9" t="s">
        <v>730</v>
      </c>
      <c r="SC72" s="117" t="s">
        <v>491</v>
      </c>
      <c r="SE72" s="12"/>
      <c r="SF72" s="15"/>
      <c r="SG72" s="9" t="s">
        <v>730</v>
      </c>
      <c r="SH72" s="102" t="s">
        <v>383</v>
      </c>
      <c r="SJ72" s="12"/>
      <c r="SK72" s="15"/>
      <c r="SL72" s="9" t="s">
        <v>730</v>
      </c>
      <c r="SM72" s="102" t="s">
        <v>1294</v>
      </c>
      <c r="SO72" s="12"/>
      <c r="SP72" s="15"/>
      <c r="SQ72" s="9" t="s">
        <v>730</v>
      </c>
      <c r="SR72" s="102" t="s">
        <v>654</v>
      </c>
      <c r="ST72" s="12"/>
      <c r="SU72" s="15"/>
      <c r="SV72" s="9" t="s">
        <v>730</v>
      </c>
      <c r="SW72" s="102" t="s">
        <v>1307</v>
      </c>
      <c r="SY72" s="12"/>
      <c r="SZ72" s="15"/>
      <c r="TA72" s="9" t="s">
        <v>730</v>
      </c>
      <c r="TB72" s="102" t="s">
        <v>719</v>
      </c>
      <c r="TD72" s="12"/>
      <c r="TE72" s="15"/>
      <c r="TF72" s="9" t="s">
        <v>730</v>
      </c>
      <c r="TG72" s="102" t="s">
        <v>489</v>
      </c>
      <c r="TI72" s="12"/>
      <c r="TJ72" s="15"/>
      <c r="TK72" s="9" t="s">
        <v>730</v>
      </c>
      <c r="TL72" s="102" t="s">
        <v>437</v>
      </c>
      <c r="TN72" s="12"/>
      <c r="TO72" s="15"/>
      <c r="TP72" s="9" t="s">
        <v>730</v>
      </c>
      <c r="TQ72" s="102" t="s">
        <v>383</v>
      </c>
      <c r="TS72" s="12"/>
      <c r="TT72" s="15"/>
      <c r="TU72" s="9" t="s">
        <v>730</v>
      </c>
      <c r="TV72" s="102" t="s">
        <v>760</v>
      </c>
      <c r="TX72" s="12"/>
      <c r="TY72" s="15"/>
      <c r="TZ72" s="9" t="s">
        <v>730</v>
      </c>
      <c r="UA72" s="102" t="s">
        <v>325</v>
      </c>
      <c r="UC72" s="12"/>
      <c r="UD72" s="15"/>
      <c r="UE72" s="9" t="s">
        <v>730</v>
      </c>
      <c r="UF72" s="102" t="s">
        <v>386</v>
      </c>
      <c r="UH72" s="12"/>
      <c r="UI72" s="15"/>
      <c r="UJ72" s="9" t="s">
        <v>730</v>
      </c>
      <c r="UK72" s="102" t="s">
        <v>1322</v>
      </c>
      <c r="UM72" s="12"/>
      <c r="UN72" s="15"/>
      <c r="UO72" s="9" t="s">
        <v>730</v>
      </c>
      <c r="UP72" s="102" t="s">
        <v>325</v>
      </c>
      <c r="UR72" s="12"/>
      <c r="US72" s="15"/>
      <c r="UT72" s="9" t="s">
        <v>730</v>
      </c>
      <c r="UU72" s="102" t="s">
        <v>661</v>
      </c>
      <c r="UW72" s="12"/>
      <c r="UX72" s="15"/>
      <c r="UY72" s="9" t="s">
        <v>730</v>
      </c>
      <c r="UZ72" s="102" t="s">
        <v>1346</v>
      </c>
      <c r="VB72" s="12"/>
      <c r="VC72" s="15"/>
      <c r="VD72" s="9" t="s">
        <v>730</v>
      </c>
      <c r="VE72" s="102" t="s">
        <v>483</v>
      </c>
      <c r="VG72" s="12"/>
      <c r="VH72" s="15"/>
      <c r="VI72" s="9" t="s">
        <v>730</v>
      </c>
      <c r="VJ72" s="102" t="s">
        <v>1204</v>
      </c>
      <c r="VL72" s="12"/>
      <c r="VM72" s="15"/>
      <c r="VN72" s="9" t="s">
        <v>730</v>
      </c>
      <c r="VO72" s="102" t="s">
        <v>746</v>
      </c>
      <c r="VQ72" s="12"/>
      <c r="VR72" s="15"/>
      <c r="VS72" s="9" t="s">
        <v>730</v>
      </c>
      <c r="VT72" s="102" t="s">
        <v>383</v>
      </c>
      <c r="VV72" s="12"/>
      <c r="VW72" s="15"/>
      <c r="VX72" s="9" t="s">
        <v>730</v>
      </c>
      <c r="VY72" s="102" t="s">
        <v>325</v>
      </c>
      <c r="WA72" s="12"/>
      <c r="WB72" s="15"/>
      <c r="WC72" s="9" t="s">
        <v>730</v>
      </c>
      <c r="WD72" s="22" t="s">
        <v>1171</v>
      </c>
      <c r="WF72" s="12"/>
      <c r="WG72" s="15"/>
      <c r="WH72" s="9" t="s">
        <v>730</v>
      </c>
      <c r="WI72" s="102" t="s">
        <v>1168</v>
      </c>
      <c r="WK72" s="12"/>
      <c r="WL72" s="15"/>
      <c r="WM72" s="9" t="s">
        <v>730</v>
      </c>
      <c r="WN72" s="102" t="s">
        <v>1168</v>
      </c>
      <c r="WP72" s="12"/>
      <c r="WQ72" s="15"/>
      <c r="WR72" s="9" t="s">
        <v>730</v>
      </c>
      <c r="WS72" s="22" t="s">
        <v>470</v>
      </c>
      <c r="WU72" s="12"/>
      <c r="WV72" s="15"/>
      <c r="WW72" s="9" t="s">
        <v>730</v>
      </c>
      <c r="WX72" s="22" t="s">
        <v>437</v>
      </c>
      <c r="WZ72" s="12"/>
      <c r="XA72" s="15"/>
      <c r="XB72" s="9" t="s">
        <v>730</v>
      </c>
      <c r="XC72" s="102" t="s">
        <v>444</v>
      </c>
      <c r="XE72" s="12"/>
      <c r="XF72" s="15"/>
      <c r="XG72" s="9" t="s">
        <v>730</v>
      </c>
      <c r="XH72" s="102" t="s">
        <v>604</v>
      </c>
      <c r="XJ72" s="12"/>
      <c r="XK72" s="15"/>
      <c r="XL72" s="9" t="s">
        <v>730</v>
      </c>
      <c r="XM72" s="102" t="s">
        <v>1219</v>
      </c>
      <c r="XO72" s="12"/>
      <c r="XP72" s="15"/>
      <c r="XQ72" s="9" t="s">
        <v>730</v>
      </c>
      <c r="XR72" s="102" t="s">
        <v>1264</v>
      </c>
      <c r="XT72" s="12"/>
      <c r="XU72" s="15"/>
      <c r="XV72" s="9" t="s">
        <v>730</v>
      </c>
      <c r="XW72" s="102" t="s">
        <v>1351</v>
      </c>
      <c r="XY72" s="12"/>
      <c r="XZ72" s="15"/>
      <c r="YA72" s="9" t="s">
        <v>730</v>
      </c>
      <c r="YB72" s="102" t="s">
        <v>444</v>
      </c>
      <c r="YD72" s="12"/>
      <c r="YE72" s="15"/>
      <c r="YF72" s="9" t="s">
        <v>730</v>
      </c>
      <c r="YG72" s="102" t="s">
        <v>325</v>
      </c>
      <c r="YI72" s="12"/>
      <c r="YJ72" s="15"/>
      <c r="YK72" s="9" t="s">
        <v>730</v>
      </c>
      <c r="YL72" s="22" t="s">
        <v>732</v>
      </c>
      <c r="YN72" s="12"/>
      <c r="YO72" s="15"/>
      <c r="YP72" s="9" t="s">
        <v>730</v>
      </c>
      <c r="YQ72" s="102" t="s">
        <v>472</v>
      </c>
      <c r="YS72" s="12"/>
      <c r="YT72" s="15"/>
      <c r="YU72" s="9" t="s">
        <v>730</v>
      </c>
      <c r="YV72" s="22" t="s">
        <v>458</v>
      </c>
      <c r="YX72" s="12"/>
      <c r="YY72" s="15"/>
      <c r="YZ72" s="9" t="s">
        <v>730</v>
      </c>
      <c r="ZA72" s="102" t="s">
        <v>594</v>
      </c>
      <c r="ZC72" s="12"/>
      <c r="ZD72" s="15"/>
    </row>
    <row r="73" spans="1:680" s="10" customFormat="1">
      <c r="A73" s="9" t="s">
        <v>747</v>
      </c>
      <c r="B73" s="111" t="s">
        <v>325</v>
      </c>
      <c r="D73" s="12"/>
      <c r="E73" s="112"/>
      <c r="F73" s="9" t="s">
        <v>747</v>
      </c>
      <c r="G73" s="102" t="s">
        <v>483</v>
      </c>
      <c r="I73" s="12"/>
      <c r="J73" s="112"/>
      <c r="K73" s="9" t="s">
        <v>747</v>
      </c>
      <c r="L73" s="102" t="s">
        <v>470</v>
      </c>
      <c r="N73" s="12"/>
      <c r="O73" s="112"/>
      <c r="P73" s="9" t="s">
        <v>747</v>
      </c>
      <c r="Q73" s="102" t="s">
        <v>397</v>
      </c>
      <c r="S73" s="12"/>
      <c r="T73" s="112"/>
      <c r="U73" s="9" t="s">
        <v>747</v>
      </c>
      <c r="V73" s="102" t="s">
        <v>1171</v>
      </c>
      <c r="X73" s="12"/>
      <c r="Y73" s="112"/>
      <c r="Z73" s="9" t="s">
        <v>747</v>
      </c>
      <c r="AA73" s="102" t="s">
        <v>480</v>
      </c>
      <c r="AC73" s="12"/>
      <c r="AD73" s="112"/>
      <c r="AE73" s="9" t="s">
        <v>747</v>
      </c>
      <c r="AF73" s="102" t="s">
        <v>1188</v>
      </c>
      <c r="AH73" s="12"/>
      <c r="AI73" s="112"/>
      <c r="AJ73" s="9" t="s">
        <v>747</v>
      </c>
      <c r="AK73" s="102" t="s">
        <v>470</v>
      </c>
      <c r="AM73" s="12"/>
      <c r="AN73" s="112"/>
      <c r="AO73" s="9" t="s">
        <v>747</v>
      </c>
      <c r="AP73" s="102" t="s">
        <v>383</v>
      </c>
      <c r="AR73" s="12"/>
      <c r="AS73" s="112"/>
      <c r="AT73" s="9" t="s">
        <v>747</v>
      </c>
      <c r="AU73" s="102" t="s">
        <v>437</v>
      </c>
      <c r="AW73" s="12"/>
      <c r="AX73" s="112"/>
      <c r="AY73" s="9" t="s">
        <v>747</v>
      </c>
      <c r="AZ73" s="102" t="s">
        <v>1209</v>
      </c>
      <c r="BB73" s="12"/>
      <c r="BC73" s="112"/>
      <c r="BD73" s="9" t="s">
        <v>747</v>
      </c>
      <c r="BE73" s="102" t="s">
        <v>714</v>
      </c>
      <c r="BG73" s="12"/>
      <c r="BH73" s="112"/>
      <c r="BI73" s="9" t="s">
        <v>747</v>
      </c>
      <c r="BJ73" s="102" t="s">
        <v>489</v>
      </c>
      <c r="BL73" s="12"/>
      <c r="BM73" s="112"/>
      <c r="BN73" s="9" t="s">
        <v>747</v>
      </c>
      <c r="BO73" s="102" t="s">
        <v>437</v>
      </c>
      <c r="BQ73" s="12"/>
      <c r="BR73" s="112"/>
      <c r="BS73" s="9" t="s">
        <v>747</v>
      </c>
      <c r="BT73" s="102" t="s">
        <v>470</v>
      </c>
      <c r="BV73" s="12"/>
      <c r="BW73" s="112"/>
      <c r="BX73" s="9" t="s">
        <v>747</v>
      </c>
      <c r="BY73" s="102" t="s">
        <v>483</v>
      </c>
      <c r="CA73" s="12"/>
      <c r="CB73" s="112"/>
      <c r="CC73" s="9" t="s">
        <v>747</v>
      </c>
      <c r="CD73" s="102" t="s">
        <v>472</v>
      </c>
      <c r="CF73" s="12"/>
      <c r="CG73" s="112"/>
      <c r="CH73" s="9" t="s">
        <v>747</v>
      </c>
      <c r="CI73" s="102" t="s">
        <v>607</v>
      </c>
      <c r="CK73" s="12"/>
      <c r="CL73" s="112"/>
      <c r="CM73" s="9" t="s">
        <v>747</v>
      </c>
      <c r="CN73" s="102" t="s">
        <v>746</v>
      </c>
      <c r="CP73" s="12"/>
      <c r="CQ73" s="112"/>
      <c r="CR73" s="9" t="s">
        <v>747</v>
      </c>
      <c r="CS73" s="102" t="s">
        <v>383</v>
      </c>
      <c r="CU73" s="12"/>
      <c r="CV73" s="112"/>
      <c r="CW73" s="9" t="s">
        <v>747</v>
      </c>
      <c r="CX73" s="102" t="s">
        <v>1168</v>
      </c>
      <c r="CZ73" s="12"/>
      <c r="DA73" s="112"/>
      <c r="DB73" s="9" t="s">
        <v>747</v>
      </c>
      <c r="DC73" s="102" t="s">
        <v>319</v>
      </c>
      <c r="DE73" s="12"/>
      <c r="DF73" s="112"/>
      <c r="DG73" s="9" t="s">
        <v>747</v>
      </c>
      <c r="DH73" s="102" t="s">
        <v>444</v>
      </c>
      <c r="DJ73" s="12"/>
      <c r="DK73" s="112"/>
      <c r="DL73" s="9" t="s">
        <v>747</v>
      </c>
      <c r="DM73" s="102" t="s">
        <v>597</v>
      </c>
      <c r="DO73" s="12"/>
      <c r="DP73" s="112"/>
      <c r="DQ73" s="9" t="s">
        <v>747</v>
      </c>
      <c r="DR73" s="102" t="s">
        <v>1209</v>
      </c>
      <c r="DT73" s="12"/>
      <c r="DU73" s="112"/>
      <c r="DV73" s="9" t="s">
        <v>747</v>
      </c>
      <c r="DW73" s="102" t="s">
        <v>1171</v>
      </c>
      <c r="DY73" s="12"/>
      <c r="DZ73" s="112"/>
      <c r="EA73" s="9" t="s">
        <v>747</v>
      </c>
      <c r="EB73" s="102" t="s">
        <v>470</v>
      </c>
      <c r="ED73" s="12"/>
      <c r="EE73" s="112"/>
      <c r="EF73" s="9" t="s">
        <v>747</v>
      </c>
      <c r="EG73" s="102" t="s">
        <v>746</v>
      </c>
      <c r="EI73" s="12"/>
      <c r="EJ73" s="112"/>
      <c r="EK73" s="9" t="s">
        <v>747</v>
      </c>
      <c r="EL73" s="102" t="s">
        <v>319</v>
      </c>
      <c r="EN73" s="12"/>
      <c r="EO73" s="112"/>
      <c r="EP73" s="9" t="s">
        <v>747</v>
      </c>
      <c r="EQ73" s="102" t="s">
        <v>1219</v>
      </c>
      <c r="ES73" s="12"/>
      <c r="ET73" s="112"/>
      <c r="EU73" s="9" t="s">
        <v>747</v>
      </c>
      <c r="EV73" s="102" t="s">
        <v>470</v>
      </c>
      <c r="EX73" s="12"/>
      <c r="EY73" s="112"/>
      <c r="EZ73" s="9" t="s">
        <v>747</v>
      </c>
      <c r="FA73" s="102" t="s">
        <v>1171</v>
      </c>
      <c r="FC73" s="12"/>
      <c r="FD73" s="112"/>
      <c r="FE73" s="9" t="s">
        <v>747</v>
      </c>
      <c r="FF73" s="102" t="s">
        <v>714</v>
      </c>
      <c r="FH73" s="12"/>
      <c r="FI73" s="112"/>
      <c r="FJ73" s="9" t="s">
        <v>747</v>
      </c>
      <c r="FK73" s="102" t="s">
        <v>491</v>
      </c>
      <c r="FM73" s="12"/>
      <c r="FN73" s="112"/>
      <c r="FO73" s="9" t="s">
        <v>747</v>
      </c>
      <c r="FP73" s="102" t="s">
        <v>597</v>
      </c>
      <c r="FR73" s="12"/>
      <c r="FS73" s="112"/>
      <c r="FT73" s="9" t="s">
        <v>747</v>
      </c>
      <c r="FU73" s="102" t="s">
        <v>1188</v>
      </c>
      <c r="FW73" s="12"/>
      <c r="FX73" s="112"/>
      <c r="FY73" s="9" t="s">
        <v>747</v>
      </c>
      <c r="FZ73" s="102" t="s">
        <v>470</v>
      </c>
      <c r="GB73" s="12"/>
      <c r="GC73" s="112"/>
      <c r="GD73" s="9" t="s">
        <v>747</v>
      </c>
      <c r="GE73" s="102" t="s">
        <v>470</v>
      </c>
      <c r="GG73" s="12"/>
      <c r="GH73" s="112"/>
      <c r="GI73" s="9" t="s">
        <v>747</v>
      </c>
      <c r="GJ73" s="102" t="s">
        <v>603</v>
      </c>
      <c r="GL73" s="12"/>
      <c r="GM73" s="112"/>
      <c r="GN73" s="9" t="s">
        <v>747</v>
      </c>
      <c r="GO73" s="102" t="s">
        <v>1183</v>
      </c>
      <c r="GQ73" s="12"/>
      <c r="GR73" s="112"/>
      <c r="GS73" s="9" t="s">
        <v>747</v>
      </c>
      <c r="GT73" s="102" t="s">
        <v>1324</v>
      </c>
      <c r="GV73" s="12"/>
      <c r="GW73" s="112"/>
      <c r="GX73" s="9" t="s">
        <v>747</v>
      </c>
      <c r="GY73" s="102" t="s">
        <v>1313</v>
      </c>
      <c r="HA73" s="12"/>
      <c r="HB73" s="112"/>
      <c r="HC73" s="9" t="s">
        <v>747</v>
      </c>
      <c r="HD73" s="22" t="s">
        <v>1188</v>
      </c>
      <c r="HF73" s="12"/>
      <c r="HG73" s="112"/>
      <c r="HH73" s="9" t="s">
        <v>747</v>
      </c>
      <c r="HI73" s="102" t="s">
        <v>470</v>
      </c>
      <c r="HK73" s="12"/>
      <c r="HL73" s="112"/>
      <c r="HM73" s="9" t="s">
        <v>747</v>
      </c>
      <c r="HN73" s="102" t="s">
        <v>1260</v>
      </c>
      <c r="HP73" s="12"/>
      <c r="HQ73" s="112"/>
      <c r="HR73" s="9" t="s">
        <v>747</v>
      </c>
      <c r="HS73" s="111" t="s">
        <v>1168</v>
      </c>
      <c r="HU73" s="12"/>
      <c r="HV73" s="112"/>
      <c r="HW73" s="9" t="s">
        <v>747</v>
      </c>
      <c r="HX73" s="102" t="s">
        <v>696</v>
      </c>
      <c r="HZ73" s="12"/>
      <c r="IA73" s="112"/>
      <c r="IB73" s="9" t="s">
        <v>747</v>
      </c>
      <c r="IC73" s="102" t="s">
        <v>319</v>
      </c>
      <c r="IE73" s="12"/>
      <c r="IF73" s="112"/>
      <c r="IG73" s="9" t="s">
        <v>747</v>
      </c>
      <c r="IH73" s="102" t="s">
        <v>1345</v>
      </c>
      <c r="IJ73" s="12"/>
      <c r="IK73" s="112"/>
      <c r="IL73" s="9" t="s">
        <v>747</v>
      </c>
      <c r="IM73" s="102" t="s">
        <v>1232</v>
      </c>
      <c r="IO73" s="12"/>
      <c r="IP73" s="15"/>
      <c r="IQ73" s="9" t="s">
        <v>747</v>
      </c>
      <c r="IR73" s="102" t="s">
        <v>1231</v>
      </c>
      <c r="IT73" s="12"/>
      <c r="IU73" s="15"/>
      <c r="IV73" s="9" t="s">
        <v>747</v>
      </c>
      <c r="IW73" s="102" t="s">
        <v>319</v>
      </c>
      <c r="IY73" s="12"/>
      <c r="IZ73" s="15"/>
      <c r="JA73" s="9" t="s">
        <v>747</v>
      </c>
      <c r="JB73" s="102" t="s">
        <v>1323</v>
      </c>
      <c r="JD73" s="12"/>
      <c r="JE73" s="15"/>
      <c r="JF73" s="9" t="s">
        <v>747</v>
      </c>
      <c r="JG73" s="102" t="s">
        <v>731</v>
      </c>
      <c r="JI73" s="12"/>
      <c r="JJ73" s="15"/>
      <c r="JK73" s="9" t="s">
        <v>747</v>
      </c>
      <c r="JL73" s="102" t="s">
        <v>1312</v>
      </c>
      <c r="JN73" s="12"/>
      <c r="JO73" s="15"/>
      <c r="JP73" s="9" t="s">
        <v>747</v>
      </c>
      <c r="JQ73" s="102" t="s">
        <v>1210</v>
      </c>
      <c r="JS73" s="12"/>
      <c r="JT73" s="15"/>
      <c r="JU73" s="9" t="s">
        <v>747</v>
      </c>
      <c r="JV73" s="102" t="s">
        <v>1210</v>
      </c>
      <c r="JX73" s="12"/>
      <c r="JY73" s="15"/>
      <c r="JZ73" s="9" t="s">
        <v>747</v>
      </c>
      <c r="KA73" s="102" t="s">
        <v>1168</v>
      </c>
      <c r="KC73" s="12"/>
      <c r="KD73" s="15"/>
      <c r="KE73" s="9" t="s">
        <v>747</v>
      </c>
      <c r="KF73" s="102" t="s">
        <v>470</v>
      </c>
      <c r="KG73" s="12"/>
      <c r="KH73" s="12"/>
      <c r="KI73" s="15"/>
      <c r="KJ73" s="9" t="s">
        <v>747</v>
      </c>
      <c r="KK73" s="102" t="s">
        <v>1234</v>
      </c>
      <c r="KM73" s="12"/>
      <c r="KN73" s="15"/>
      <c r="KO73" s="9" t="s">
        <v>747</v>
      </c>
      <c r="KP73" s="22" t="s">
        <v>1310</v>
      </c>
      <c r="KR73" s="12"/>
      <c r="KS73" s="15"/>
      <c r="KT73" s="9" t="s">
        <v>747</v>
      </c>
      <c r="KU73" s="102" t="s">
        <v>1329</v>
      </c>
      <c r="KW73" s="12"/>
      <c r="KX73" s="15"/>
      <c r="KY73" s="9" t="s">
        <v>747</v>
      </c>
      <c r="KZ73" s="102" t="s">
        <v>1318</v>
      </c>
      <c r="LB73" s="12"/>
      <c r="LC73" s="15"/>
      <c r="LD73" s="9" t="s">
        <v>747</v>
      </c>
      <c r="LE73" s="102" t="s">
        <v>714</v>
      </c>
      <c r="LG73" s="12"/>
      <c r="LH73" s="15"/>
      <c r="LI73" s="9" t="s">
        <v>747</v>
      </c>
      <c r="LJ73" s="102" t="s">
        <v>1339</v>
      </c>
      <c r="LL73" s="12"/>
      <c r="LM73" s="15"/>
      <c r="LN73" s="9" t="s">
        <v>747</v>
      </c>
      <c r="LO73" s="102" t="s">
        <v>472</v>
      </c>
      <c r="LQ73" s="12"/>
      <c r="LR73" s="15"/>
      <c r="LS73" s="9" t="s">
        <v>747</v>
      </c>
      <c r="LT73" s="102" t="s">
        <v>603</v>
      </c>
      <c r="LV73" s="12"/>
      <c r="LW73" s="15"/>
      <c r="LX73" s="9" t="s">
        <v>747</v>
      </c>
      <c r="LY73" s="102" t="s">
        <v>728</v>
      </c>
      <c r="MA73" s="12"/>
      <c r="MB73" s="15"/>
      <c r="MC73" s="9" t="s">
        <v>747</v>
      </c>
      <c r="MD73" s="102" t="s">
        <v>1306</v>
      </c>
      <c r="MF73" s="12"/>
      <c r="MG73" s="15"/>
      <c r="MH73" s="9" t="s">
        <v>747</v>
      </c>
      <c r="MI73" s="102" t="s">
        <v>1183</v>
      </c>
      <c r="MK73" s="12"/>
      <c r="ML73" s="15"/>
      <c r="MM73" s="9" t="s">
        <v>747</v>
      </c>
      <c r="MN73" s="114" t="s">
        <v>1168</v>
      </c>
      <c r="MP73" s="12"/>
      <c r="MQ73" s="15"/>
      <c r="MR73" s="9" t="s">
        <v>747</v>
      </c>
      <c r="MS73" s="102" t="s">
        <v>574</v>
      </c>
      <c r="MU73" s="12"/>
      <c r="MV73" s="15"/>
      <c r="MW73" s="9" t="s">
        <v>747</v>
      </c>
      <c r="MX73" s="102" t="s">
        <v>1341</v>
      </c>
      <c r="MZ73" s="12"/>
      <c r="NA73" s="15"/>
      <c r="NB73" s="9" t="s">
        <v>747</v>
      </c>
      <c r="NC73" s="102" t="s">
        <v>1204</v>
      </c>
      <c r="NE73" s="12"/>
      <c r="NF73" s="15"/>
      <c r="NG73" s="9" t="s">
        <v>747</v>
      </c>
      <c r="NH73" s="102" t="s">
        <v>489</v>
      </c>
      <c r="NJ73" s="12"/>
      <c r="NK73" s="15"/>
      <c r="NL73" s="9" t="s">
        <v>747</v>
      </c>
      <c r="NM73" s="102" t="s">
        <v>1183</v>
      </c>
      <c r="NO73" s="12"/>
      <c r="NP73" s="15"/>
      <c r="NQ73" s="9" t="s">
        <v>747</v>
      </c>
      <c r="NR73" s="102" t="s">
        <v>555</v>
      </c>
      <c r="NT73" s="12"/>
      <c r="NU73" s="15"/>
      <c r="NV73" s="9" t="s">
        <v>747</v>
      </c>
      <c r="NW73" s="102" t="s">
        <v>319</v>
      </c>
      <c r="NY73" s="12"/>
      <c r="NZ73" s="15"/>
      <c r="OA73" s="9" t="s">
        <v>747</v>
      </c>
      <c r="OB73" s="102" t="s">
        <v>1168</v>
      </c>
      <c r="OD73" s="12"/>
      <c r="OE73" s="15"/>
      <c r="OF73" s="9" t="s">
        <v>747</v>
      </c>
      <c r="OG73" s="102" t="s">
        <v>1168</v>
      </c>
      <c r="OI73" s="12"/>
      <c r="OJ73" s="15"/>
      <c r="OK73" s="9" t="s">
        <v>747</v>
      </c>
      <c r="OL73" s="102" t="s">
        <v>1233</v>
      </c>
      <c r="ON73" s="12"/>
      <c r="OO73" s="15"/>
      <c r="OP73" s="9" t="s">
        <v>747</v>
      </c>
      <c r="OQ73" s="102" t="s">
        <v>1168</v>
      </c>
      <c r="OS73" s="12"/>
      <c r="OT73" s="15"/>
      <c r="OU73" s="9" t="s">
        <v>747</v>
      </c>
      <c r="OV73" s="102" t="s">
        <v>489</v>
      </c>
      <c r="OX73" s="12"/>
      <c r="OY73" s="15"/>
      <c r="OZ73" s="9" t="s">
        <v>747</v>
      </c>
      <c r="PA73" s="22" t="s">
        <v>714</v>
      </c>
      <c r="PC73" s="12"/>
      <c r="PD73" s="15"/>
      <c r="PE73" s="9" t="s">
        <v>747</v>
      </c>
      <c r="PF73" s="102" t="s">
        <v>470</v>
      </c>
      <c r="PH73" s="12"/>
      <c r="PI73" s="15"/>
      <c r="PJ73" s="9" t="s">
        <v>747</v>
      </c>
      <c r="PK73" s="22" t="s">
        <v>654</v>
      </c>
      <c r="PM73" s="12"/>
      <c r="PN73" s="15"/>
      <c r="PO73" s="9" t="s">
        <v>747</v>
      </c>
      <c r="PP73" s="102" t="s">
        <v>483</v>
      </c>
      <c r="PR73" s="12"/>
      <c r="PS73" s="15"/>
      <c r="PT73" s="9" t="s">
        <v>747</v>
      </c>
      <c r="PU73" s="102" t="s">
        <v>592</v>
      </c>
      <c r="PW73" s="12"/>
      <c r="PX73" s="15"/>
      <c r="PY73" s="9" t="s">
        <v>747</v>
      </c>
      <c r="PZ73" s="102" t="s">
        <v>470</v>
      </c>
      <c r="QB73" s="12"/>
      <c r="QC73" s="15"/>
      <c r="QD73" s="9" t="s">
        <v>747</v>
      </c>
      <c r="QE73" s="102" t="s">
        <v>604</v>
      </c>
      <c r="QG73" s="12"/>
      <c r="QH73" s="15"/>
      <c r="QI73" s="9" t="s">
        <v>747</v>
      </c>
      <c r="QJ73" s="102" t="s">
        <v>489</v>
      </c>
      <c r="QL73" s="12"/>
      <c r="QM73" s="15"/>
      <c r="QN73" s="9" t="s">
        <v>747</v>
      </c>
      <c r="QO73" s="102" t="s">
        <v>489</v>
      </c>
      <c r="QQ73" s="12"/>
      <c r="QR73" s="15"/>
      <c r="QS73" s="9" t="s">
        <v>747</v>
      </c>
      <c r="QT73" s="118" t="s">
        <v>491</v>
      </c>
      <c r="QV73" s="12"/>
      <c r="QW73" s="15"/>
      <c r="QX73" s="9" t="s">
        <v>747</v>
      </c>
      <c r="QY73" s="111" t="s">
        <v>1171</v>
      </c>
      <c r="RA73" s="12"/>
      <c r="RB73" s="15"/>
      <c r="RC73" s="9" t="s">
        <v>747</v>
      </c>
      <c r="RD73" s="102" t="s">
        <v>489</v>
      </c>
      <c r="RF73" s="12"/>
      <c r="RG73" s="15"/>
      <c r="RH73" s="9" t="s">
        <v>747</v>
      </c>
      <c r="RI73" s="102" t="s">
        <v>1168</v>
      </c>
      <c r="RK73" s="12"/>
      <c r="RL73" s="15"/>
      <c r="RM73" s="9" t="s">
        <v>747</v>
      </c>
      <c r="RN73" s="22" t="s">
        <v>714</v>
      </c>
      <c r="RP73" s="12"/>
      <c r="RQ73" s="15"/>
      <c r="RR73" s="9" t="s">
        <v>747</v>
      </c>
      <c r="RS73" s="102" t="s">
        <v>489</v>
      </c>
      <c r="RU73" s="12"/>
      <c r="RV73" s="15"/>
      <c r="RW73" s="9" t="s">
        <v>747</v>
      </c>
      <c r="RX73" s="102" t="s">
        <v>1261</v>
      </c>
      <c r="RZ73" s="12"/>
      <c r="SA73" s="15"/>
      <c r="SB73" s="9" t="s">
        <v>747</v>
      </c>
      <c r="SC73" s="117" t="s">
        <v>489</v>
      </c>
      <c r="SE73" s="12"/>
      <c r="SF73" s="15"/>
      <c r="SG73" s="9" t="s">
        <v>747</v>
      </c>
      <c r="SH73" s="102" t="s">
        <v>686</v>
      </c>
      <c r="SJ73" s="12"/>
      <c r="SK73" s="15"/>
      <c r="SL73" s="9" t="s">
        <v>747</v>
      </c>
      <c r="SM73" s="102" t="s">
        <v>1308</v>
      </c>
      <c r="SO73" s="12"/>
      <c r="SP73" s="15"/>
      <c r="SQ73" s="9" t="s">
        <v>747</v>
      </c>
      <c r="SR73" s="102" t="s">
        <v>1168</v>
      </c>
      <c r="ST73" s="12"/>
      <c r="SU73" s="15"/>
      <c r="SV73" s="9" t="s">
        <v>747</v>
      </c>
      <c r="SW73" s="102" t="s">
        <v>1264</v>
      </c>
      <c r="SY73" s="12"/>
      <c r="SZ73" s="15"/>
      <c r="TA73" s="9" t="s">
        <v>747</v>
      </c>
      <c r="TB73" s="102" t="s">
        <v>1337</v>
      </c>
      <c r="TD73" s="12"/>
      <c r="TE73" s="15"/>
      <c r="TF73" s="9" t="s">
        <v>747</v>
      </c>
      <c r="TG73" s="102" t="s">
        <v>1301</v>
      </c>
      <c r="TI73" s="12"/>
      <c r="TJ73" s="15"/>
      <c r="TK73" s="9" t="s">
        <v>747</v>
      </c>
      <c r="TL73" s="102" t="s">
        <v>1332</v>
      </c>
      <c r="TN73" s="12"/>
      <c r="TO73" s="15"/>
      <c r="TP73" s="9" t="s">
        <v>747</v>
      </c>
      <c r="TQ73" s="102" t="s">
        <v>437</v>
      </c>
      <c r="TS73" s="12"/>
      <c r="TT73" s="15"/>
      <c r="TU73" s="9" t="s">
        <v>747</v>
      </c>
      <c r="TV73" s="102" t="s">
        <v>1319</v>
      </c>
      <c r="TX73" s="12"/>
      <c r="TY73" s="15"/>
      <c r="TZ73" s="9" t="s">
        <v>747</v>
      </c>
      <c r="UA73" s="102" t="s">
        <v>489</v>
      </c>
      <c r="UC73" s="12"/>
      <c r="UD73" s="15"/>
      <c r="UE73" s="9" t="s">
        <v>747</v>
      </c>
      <c r="UF73" s="102" t="s">
        <v>592</v>
      </c>
      <c r="UH73" s="12"/>
      <c r="UI73" s="15"/>
      <c r="UJ73" s="9" t="s">
        <v>747</v>
      </c>
      <c r="UK73" s="102" t="s">
        <v>1233</v>
      </c>
      <c r="UM73" s="12"/>
      <c r="UN73" s="15"/>
      <c r="UO73" s="9" t="s">
        <v>747</v>
      </c>
      <c r="UP73" s="102" t="s">
        <v>592</v>
      </c>
      <c r="UR73" s="12"/>
      <c r="US73" s="15"/>
      <c r="UT73" s="9" t="s">
        <v>747</v>
      </c>
      <c r="UU73" s="102" t="s">
        <v>686</v>
      </c>
      <c r="UW73" s="12"/>
      <c r="UX73" s="15"/>
      <c r="UY73" s="9" t="s">
        <v>747</v>
      </c>
      <c r="UZ73" s="102" t="s">
        <v>1328</v>
      </c>
      <c r="VB73" s="12"/>
      <c r="VC73" s="15"/>
      <c r="VD73" s="9" t="s">
        <v>747</v>
      </c>
      <c r="VE73" s="102" t="s">
        <v>607</v>
      </c>
      <c r="VG73" s="12"/>
      <c r="VH73" s="15"/>
      <c r="VI73" s="9" t="s">
        <v>747</v>
      </c>
      <c r="VJ73" s="102" t="s">
        <v>1188</v>
      </c>
      <c r="VL73" s="12"/>
      <c r="VM73" s="15"/>
      <c r="VN73" s="9" t="s">
        <v>747</v>
      </c>
      <c r="VO73" s="102" t="s">
        <v>480</v>
      </c>
      <c r="VQ73" s="12"/>
      <c r="VR73" s="15"/>
      <c r="VS73" s="9" t="s">
        <v>747</v>
      </c>
      <c r="VT73" s="102" t="s">
        <v>686</v>
      </c>
      <c r="VV73" s="12"/>
      <c r="VW73" s="15"/>
      <c r="VX73" s="9" t="s">
        <v>747</v>
      </c>
      <c r="VY73" s="102" t="s">
        <v>437</v>
      </c>
      <c r="WA73" s="12"/>
      <c r="WB73" s="15"/>
      <c r="WC73" s="9" t="s">
        <v>747</v>
      </c>
      <c r="WD73" s="22" t="s">
        <v>1183</v>
      </c>
      <c r="WF73" s="12"/>
      <c r="WG73" s="15"/>
      <c r="WH73" s="9" t="s">
        <v>747</v>
      </c>
      <c r="WI73" s="102" t="s">
        <v>749</v>
      </c>
      <c r="WK73" s="12"/>
      <c r="WL73" s="15"/>
      <c r="WM73" s="9" t="s">
        <v>747</v>
      </c>
      <c r="WN73" s="102" t="s">
        <v>470</v>
      </c>
      <c r="WP73" s="12"/>
      <c r="WQ73" s="15"/>
      <c r="WR73" s="9" t="s">
        <v>747</v>
      </c>
      <c r="WS73" s="22" t="s">
        <v>1353</v>
      </c>
      <c r="WU73" s="12"/>
      <c r="WV73" s="15"/>
      <c r="WW73" s="9" t="s">
        <v>747</v>
      </c>
      <c r="WX73" s="22" t="s">
        <v>319</v>
      </c>
      <c r="WZ73" s="12"/>
      <c r="XA73" s="15"/>
      <c r="XB73" s="9" t="s">
        <v>747</v>
      </c>
      <c r="XC73" s="102" t="s">
        <v>1168</v>
      </c>
      <c r="XE73" s="12"/>
      <c r="XF73" s="15"/>
      <c r="XG73" s="9" t="s">
        <v>747</v>
      </c>
      <c r="XH73" s="102" t="s">
        <v>533</v>
      </c>
      <c r="XJ73" s="12"/>
      <c r="XK73" s="15"/>
      <c r="XL73" s="9" t="s">
        <v>747</v>
      </c>
      <c r="XM73" s="102" t="s">
        <v>1263</v>
      </c>
      <c r="XO73" s="12"/>
      <c r="XP73" s="15"/>
      <c r="XQ73" s="9" t="s">
        <v>747</v>
      </c>
      <c r="XR73" s="102" t="s">
        <v>1355</v>
      </c>
      <c r="XT73" s="12"/>
      <c r="XU73" s="15"/>
      <c r="XV73" s="9" t="s">
        <v>747</v>
      </c>
      <c r="XW73" s="102" t="s">
        <v>444</v>
      </c>
      <c r="XY73" s="12"/>
      <c r="XZ73" s="15"/>
      <c r="YA73" s="9" t="s">
        <v>747</v>
      </c>
      <c r="YB73" s="102" t="s">
        <v>502</v>
      </c>
      <c r="YD73" s="12"/>
      <c r="YE73" s="15"/>
      <c r="YF73" s="9" t="s">
        <v>747</v>
      </c>
      <c r="YG73" s="102" t="s">
        <v>472</v>
      </c>
      <c r="YI73" s="12"/>
      <c r="YJ73" s="15"/>
      <c r="YK73" s="9" t="s">
        <v>747</v>
      </c>
      <c r="YL73" s="22" t="s">
        <v>610</v>
      </c>
      <c r="YN73" s="12"/>
      <c r="YO73" s="15"/>
      <c r="YP73" s="9" t="s">
        <v>747</v>
      </c>
      <c r="YQ73" s="102" t="s">
        <v>1234</v>
      </c>
      <c r="YS73" s="12"/>
      <c r="YT73" s="15"/>
      <c r="YU73" s="9" t="s">
        <v>747</v>
      </c>
      <c r="YV73" s="22" t="s">
        <v>1171</v>
      </c>
      <c r="YX73" s="12"/>
      <c r="YY73" s="15"/>
      <c r="YZ73" s="9" t="s">
        <v>747</v>
      </c>
      <c r="ZA73" s="102" t="s">
        <v>1262</v>
      </c>
      <c r="ZC73" s="12"/>
      <c r="ZD73" s="15"/>
    </row>
    <row r="74" spans="1:680" s="10" customFormat="1">
      <c r="A74" s="9" t="s">
        <v>755</v>
      </c>
      <c r="B74" s="111" t="s">
        <v>1171</v>
      </c>
      <c r="D74" s="12"/>
      <c r="E74" s="112"/>
      <c r="F74" s="9" t="s">
        <v>755</v>
      </c>
      <c r="G74" s="102" t="s">
        <v>325</v>
      </c>
      <c r="I74" s="12"/>
      <c r="J74" s="112"/>
      <c r="K74" s="9" t="s">
        <v>755</v>
      </c>
      <c r="L74" s="102" t="s">
        <v>533</v>
      </c>
      <c r="N74" s="12"/>
      <c r="O74" s="112"/>
      <c r="P74" s="9" t="s">
        <v>755</v>
      </c>
      <c r="Q74" s="102" t="s">
        <v>1168</v>
      </c>
      <c r="S74" s="12"/>
      <c r="T74" s="112"/>
      <c r="U74" s="9" t="s">
        <v>755</v>
      </c>
      <c r="V74" s="102" t="s">
        <v>1168</v>
      </c>
      <c r="X74" s="12"/>
      <c r="Y74" s="112"/>
      <c r="Z74" s="9" t="s">
        <v>755</v>
      </c>
      <c r="AA74" s="102" t="s">
        <v>1171</v>
      </c>
      <c r="AC74" s="12"/>
      <c r="AD74" s="112"/>
      <c r="AE74" s="9" t="s">
        <v>755</v>
      </c>
      <c r="AF74" s="102" t="s">
        <v>714</v>
      </c>
      <c r="AH74" s="12"/>
      <c r="AI74" s="112"/>
      <c r="AJ74" s="9" t="s">
        <v>755</v>
      </c>
      <c r="AK74" s="102" t="s">
        <v>483</v>
      </c>
      <c r="AM74" s="12"/>
      <c r="AN74" s="112"/>
      <c r="AO74" s="9" t="s">
        <v>755</v>
      </c>
      <c r="AP74" s="102" t="s">
        <v>624</v>
      </c>
      <c r="AR74" s="12"/>
      <c r="AS74" s="112"/>
      <c r="AT74" s="9" t="s">
        <v>755</v>
      </c>
      <c r="AU74" s="102" t="s">
        <v>746</v>
      </c>
      <c r="AW74" s="12"/>
      <c r="AX74" s="112"/>
      <c r="AY74" s="9" t="s">
        <v>755</v>
      </c>
      <c r="AZ74" s="102" t="s">
        <v>714</v>
      </c>
      <c r="BB74" s="12"/>
      <c r="BC74" s="112"/>
      <c r="BD74" s="9" t="s">
        <v>755</v>
      </c>
      <c r="BE74" s="102" t="s">
        <v>319</v>
      </c>
      <c r="BG74" s="12"/>
      <c r="BH74" s="112"/>
      <c r="BI74" s="9" t="s">
        <v>755</v>
      </c>
      <c r="BJ74" s="102" t="s">
        <v>1171</v>
      </c>
      <c r="BL74" s="12"/>
      <c r="BM74" s="112"/>
      <c r="BN74" s="9" t="s">
        <v>755</v>
      </c>
      <c r="BO74" s="102" t="s">
        <v>319</v>
      </c>
      <c r="BQ74" s="12"/>
      <c r="BR74" s="112"/>
      <c r="BS74" s="9" t="s">
        <v>755</v>
      </c>
      <c r="BT74" s="102" t="s">
        <v>1209</v>
      </c>
      <c r="BV74" s="12"/>
      <c r="BW74" s="112"/>
      <c r="BX74" s="9" t="s">
        <v>755</v>
      </c>
      <c r="BY74" s="102" t="s">
        <v>700</v>
      </c>
      <c r="CA74" s="12"/>
      <c r="CB74" s="112"/>
      <c r="CC74" s="9" t="s">
        <v>755</v>
      </c>
      <c r="CD74" s="102" t="s">
        <v>325</v>
      </c>
      <c r="CF74" s="12"/>
      <c r="CG74" s="112"/>
      <c r="CH74" s="9" t="s">
        <v>755</v>
      </c>
      <c r="CI74" s="102" t="s">
        <v>325</v>
      </c>
      <c r="CK74" s="12"/>
      <c r="CL74" s="112"/>
      <c r="CM74" s="9" t="s">
        <v>755</v>
      </c>
      <c r="CN74" s="102" t="s">
        <v>437</v>
      </c>
      <c r="CP74" s="12"/>
      <c r="CQ74" s="112"/>
      <c r="CR74" s="9" t="s">
        <v>755</v>
      </c>
      <c r="CS74" s="102" t="s">
        <v>397</v>
      </c>
      <c r="CU74" s="12"/>
      <c r="CV74" s="112"/>
      <c r="CW74" s="9" t="s">
        <v>755</v>
      </c>
      <c r="CX74" s="102" t="s">
        <v>470</v>
      </c>
      <c r="CZ74" s="12"/>
      <c r="DA74" s="112"/>
      <c r="DB74" s="9" t="s">
        <v>755</v>
      </c>
      <c r="DC74" s="102" t="s">
        <v>1188</v>
      </c>
      <c r="DE74" s="12"/>
      <c r="DF74" s="112"/>
      <c r="DG74" s="9" t="s">
        <v>755</v>
      </c>
      <c r="DH74" s="102" t="s">
        <v>1348</v>
      </c>
      <c r="DJ74" s="12"/>
      <c r="DK74" s="112"/>
      <c r="DL74" s="9" t="s">
        <v>755</v>
      </c>
      <c r="DM74" s="102" t="s">
        <v>1204</v>
      </c>
      <c r="DO74" s="12"/>
      <c r="DP74" s="112"/>
      <c r="DQ74" s="9" t="s">
        <v>755</v>
      </c>
      <c r="DR74" s="102" t="s">
        <v>603</v>
      </c>
      <c r="DT74" s="12"/>
      <c r="DU74" s="112"/>
      <c r="DV74" s="9" t="s">
        <v>755</v>
      </c>
      <c r="DW74" s="102" t="s">
        <v>712</v>
      </c>
      <c r="DY74" s="12"/>
      <c r="DZ74" s="112"/>
      <c r="EA74" s="9" t="s">
        <v>755</v>
      </c>
      <c r="EB74" s="102" t="s">
        <v>319</v>
      </c>
      <c r="ED74" s="12"/>
      <c r="EE74" s="112"/>
      <c r="EF74" s="9" t="s">
        <v>755</v>
      </c>
      <c r="EG74" s="102" t="s">
        <v>1314</v>
      </c>
      <c r="EI74" s="12"/>
      <c r="EJ74" s="112"/>
      <c r="EK74" s="9" t="s">
        <v>755</v>
      </c>
      <c r="EL74" s="102" t="s">
        <v>733</v>
      </c>
      <c r="EN74" s="12"/>
      <c r="EO74" s="112"/>
      <c r="EP74" s="9" t="s">
        <v>755</v>
      </c>
      <c r="EQ74" s="102" t="s">
        <v>714</v>
      </c>
      <c r="ES74" s="12"/>
      <c r="ET74" s="112"/>
      <c r="EU74" s="9" t="s">
        <v>755</v>
      </c>
      <c r="EV74" s="102" t="s">
        <v>491</v>
      </c>
      <c r="EX74" s="12"/>
      <c r="EY74" s="112"/>
      <c r="EZ74" s="9" t="s">
        <v>755</v>
      </c>
      <c r="FA74" s="102" t="s">
        <v>670</v>
      </c>
      <c r="FC74" s="12"/>
      <c r="FD74" s="112"/>
      <c r="FE74" s="9" t="s">
        <v>755</v>
      </c>
      <c r="FF74" s="102" t="s">
        <v>612</v>
      </c>
      <c r="FH74" s="12"/>
      <c r="FI74" s="112"/>
      <c r="FJ74" s="9" t="s">
        <v>755</v>
      </c>
      <c r="FK74" s="102" t="s">
        <v>604</v>
      </c>
      <c r="FM74" s="12"/>
      <c r="FN74" s="112"/>
      <c r="FO74" s="9" t="s">
        <v>755</v>
      </c>
      <c r="FP74" s="102" t="s">
        <v>1343</v>
      </c>
      <c r="FR74" s="12"/>
      <c r="FS74" s="112"/>
      <c r="FT74" s="9" t="s">
        <v>755</v>
      </c>
      <c r="FU74" s="102" t="s">
        <v>1296</v>
      </c>
      <c r="FW74" s="12"/>
      <c r="FX74" s="112"/>
      <c r="FY74" s="9" t="s">
        <v>755</v>
      </c>
      <c r="FZ74" s="102" t="s">
        <v>489</v>
      </c>
      <c r="GB74" s="12"/>
      <c r="GC74" s="112"/>
      <c r="GD74" s="9" t="s">
        <v>755</v>
      </c>
      <c r="GE74" s="102" t="s">
        <v>325</v>
      </c>
      <c r="GG74" s="12"/>
      <c r="GH74" s="112"/>
      <c r="GI74" s="9" t="s">
        <v>755</v>
      </c>
      <c r="GJ74" s="102" t="s">
        <v>1259</v>
      </c>
      <c r="GL74" s="12"/>
      <c r="GM74" s="112"/>
      <c r="GN74" s="9" t="s">
        <v>755</v>
      </c>
      <c r="GO74" s="102" t="s">
        <v>397</v>
      </c>
      <c r="GQ74" s="12"/>
      <c r="GR74" s="112"/>
      <c r="GS74" s="9" t="s">
        <v>755</v>
      </c>
      <c r="GT74" s="102" t="s">
        <v>597</v>
      </c>
      <c r="GV74" s="12"/>
      <c r="GW74" s="112"/>
      <c r="GX74" s="9" t="s">
        <v>755</v>
      </c>
      <c r="GY74" s="102" t="s">
        <v>1257</v>
      </c>
      <c r="HA74" s="12"/>
      <c r="HB74" s="112"/>
      <c r="HC74" s="9" t="s">
        <v>755</v>
      </c>
      <c r="HD74" s="22" t="s">
        <v>670</v>
      </c>
      <c r="HF74" s="12"/>
      <c r="HG74" s="112"/>
      <c r="HH74" s="9" t="s">
        <v>755</v>
      </c>
      <c r="HI74" s="102" t="s">
        <v>437</v>
      </c>
      <c r="HK74" s="12"/>
      <c r="HL74" s="112"/>
      <c r="HM74" s="9" t="s">
        <v>755</v>
      </c>
      <c r="HN74" s="102" t="s">
        <v>1317</v>
      </c>
      <c r="HP74" s="12"/>
      <c r="HQ74" s="112"/>
      <c r="HR74" s="9" t="s">
        <v>755</v>
      </c>
      <c r="HS74" s="111" t="s">
        <v>319</v>
      </c>
      <c r="HU74" s="12"/>
      <c r="HV74" s="112"/>
      <c r="HW74" s="9" t="s">
        <v>755</v>
      </c>
      <c r="HX74" s="102" t="s">
        <v>1287</v>
      </c>
      <c r="HZ74" s="12"/>
      <c r="IA74" s="112"/>
      <c r="IB74" s="9" t="s">
        <v>755</v>
      </c>
      <c r="IC74" s="102" t="s">
        <v>548</v>
      </c>
      <c r="IE74" s="12"/>
      <c r="IF74" s="112"/>
      <c r="IG74" s="9" t="s">
        <v>755</v>
      </c>
      <c r="IH74" s="102" t="s">
        <v>1302</v>
      </c>
      <c r="IJ74" s="12"/>
      <c r="IK74" s="112"/>
      <c r="IL74" s="9" t="s">
        <v>755</v>
      </c>
      <c r="IM74" s="102" t="s">
        <v>723</v>
      </c>
      <c r="IO74" s="12"/>
      <c r="IP74" s="15"/>
      <c r="IQ74" s="9" t="s">
        <v>755</v>
      </c>
      <c r="IR74" s="102" t="s">
        <v>319</v>
      </c>
      <c r="IT74" s="12"/>
      <c r="IU74" s="15"/>
      <c r="IV74" s="9" t="s">
        <v>755</v>
      </c>
      <c r="IW74" s="102" t="s">
        <v>491</v>
      </c>
      <c r="IY74" s="12"/>
      <c r="IZ74" s="15"/>
      <c r="JA74" s="9" t="s">
        <v>755</v>
      </c>
      <c r="JB74" s="102" t="s">
        <v>1291</v>
      </c>
      <c r="JD74" s="12"/>
      <c r="JE74" s="15"/>
      <c r="JF74" s="9" t="s">
        <v>755</v>
      </c>
      <c r="JG74" s="102" t="s">
        <v>1298</v>
      </c>
      <c r="JI74" s="12"/>
      <c r="JJ74" s="15"/>
      <c r="JK74" s="9" t="s">
        <v>755</v>
      </c>
      <c r="JL74" s="102" t="s">
        <v>1334</v>
      </c>
      <c r="JN74" s="12"/>
      <c r="JO74" s="15"/>
      <c r="JP74" s="9" t="s">
        <v>755</v>
      </c>
      <c r="JQ74" s="102" t="s">
        <v>1230</v>
      </c>
      <c r="JS74" s="12"/>
      <c r="JT74" s="15"/>
      <c r="JU74" s="9" t="s">
        <v>755</v>
      </c>
      <c r="JV74" s="102" t="s">
        <v>1295</v>
      </c>
      <c r="JX74" s="12"/>
      <c r="JY74" s="15"/>
      <c r="JZ74" s="9" t="s">
        <v>755</v>
      </c>
      <c r="KA74" s="102" t="s">
        <v>1204</v>
      </c>
      <c r="KC74" s="12"/>
      <c r="KD74" s="15"/>
      <c r="KE74" s="9" t="s">
        <v>755</v>
      </c>
      <c r="KF74" s="102" t="s">
        <v>325</v>
      </c>
      <c r="KG74" s="12"/>
      <c r="KH74" s="12"/>
      <c r="KI74" s="15"/>
      <c r="KJ74" s="9" t="s">
        <v>755</v>
      </c>
      <c r="KK74" s="102" t="s">
        <v>483</v>
      </c>
      <c r="KM74" s="12"/>
      <c r="KN74" s="15"/>
      <c r="KO74" s="9" t="s">
        <v>755</v>
      </c>
      <c r="KP74" s="22" t="s">
        <v>437</v>
      </c>
      <c r="KR74" s="12"/>
      <c r="KS74" s="15"/>
      <c r="KT74" s="9" t="s">
        <v>755</v>
      </c>
      <c r="KU74" s="102" t="s">
        <v>753</v>
      </c>
      <c r="KW74" s="12"/>
      <c r="KX74" s="15"/>
      <c r="KY74" s="9" t="s">
        <v>755</v>
      </c>
      <c r="KZ74" s="102" t="s">
        <v>491</v>
      </c>
      <c r="LB74" s="12"/>
      <c r="LC74" s="15"/>
      <c r="LD74" s="9" t="s">
        <v>755</v>
      </c>
      <c r="LE74" s="102" t="s">
        <v>1168</v>
      </c>
      <c r="LG74" s="12"/>
      <c r="LH74" s="15"/>
      <c r="LI74" s="9" t="s">
        <v>755</v>
      </c>
      <c r="LJ74" s="102" t="s">
        <v>1229</v>
      </c>
      <c r="LL74" s="12"/>
      <c r="LM74" s="15"/>
      <c r="LN74" s="9" t="s">
        <v>755</v>
      </c>
      <c r="LO74" s="102" t="s">
        <v>1219</v>
      </c>
      <c r="LQ74" s="12"/>
      <c r="LR74" s="15"/>
      <c r="LS74" s="9" t="s">
        <v>755</v>
      </c>
      <c r="LT74" s="102" t="s">
        <v>1256</v>
      </c>
      <c r="LV74" s="12"/>
      <c r="LW74" s="15"/>
      <c r="LX74" s="9" t="s">
        <v>755</v>
      </c>
      <c r="LY74" s="102" t="s">
        <v>604</v>
      </c>
      <c r="MA74" s="12"/>
      <c r="MB74" s="15"/>
      <c r="MC74" s="9" t="s">
        <v>755</v>
      </c>
      <c r="MD74" s="102" t="s">
        <v>1229</v>
      </c>
      <c r="MF74" s="12"/>
      <c r="MG74" s="15"/>
      <c r="MH74" s="9" t="s">
        <v>755</v>
      </c>
      <c r="MI74" s="102" t="s">
        <v>577</v>
      </c>
      <c r="MK74" s="12"/>
      <c r="ML74" s="15"/>
      <c r="MM74" s="9" t="s">
        <v>755</v>
      </c>
      <c r="MN74" s="114" t="s">
        <v>712</v>
      </c>
      <c r="MP74" s="12"/>
      <c r="MQ74" s="15"/>
      <c r="MR74" s="9" t="s">
        <v>755</v>
      </c>
      <c r="MS74" s="102" t="s">
        <v>437</v>
      </c>
      <c r="MU74" s="12"/>
      <c r="MV74" s="15"/>
      <c r="MW74" s="9" t="s">
        <v>755</v>
      </c>
      <c r="MX74" s="102" t="s">
        <v>1260</v>
      </c>
      <c r="MZ74" s="12"/>
      <c r="NA74" s="15"/>
      <c r="NB74" s="9" t="s">
        <v>755</v>
      </c>
      <c r="NC74" s="102" t="s">
        <v>692</v>
      </c>
      <c r="NE74" s="12"/>
      <c r="NF74" s="15"/>
      <c r="NG74" s="9" t="s">
        <v>755</v>
      </c>
      <c r="NH74" s="102" t="s">
        <v>470</v>
      </c>
      <c r="NJ74" s="12"/>
      <c r="NK74" s="15"/>
      <c r="NL74" s="9" t="s">
        <v>755</v>
      </c>
      <c r="NM74" s="102" t="s">
        <v>1168</v>
      </c>
      <c r="NO74" s="12"/>
      <c r="NP74" s="15"/>
      <c r="NQ74" s="9" t="s">
        <v>755</v>
      </c>
      <c r="NR74" s="102" t="s">
        <v>604</v>
      </c>
      <c r="NT74" s="12"/>
      <c r="NU74" s="15"/>
      <c r="NV74" s="9" t="s">
        <v>755</v>
      </c>
      <c r="NW74" s="102" t="s">
        <v>437</v>
      </c>
      <c r="NY74" s="12"/>
      <c r="NZ74" s="15"/>
      <c r="OA74" s="9" t="s">
        <v>755</v>
      </c>
      <c r="OB74" s="102" t="s">
        <v>1258</v>
      </c>
      <c r="OD74" s="12"/>
      <c r="OE74" s="15"/>
      <c r="OF74" s="9" t="s">
        <v>755</v>
      </c>
      <c r="OG74" s="102" t="s">
        <v>1171</v>
      </c>
      <c r="OI74" s="12"/>
      <c r="OJ74" s="15"/>
      <c r="OK74" s="9" t="s">
        <v>755</v>
      </c>
      <c r="OL74" s="102" t="s">
        <v>437</v>
      </c>
      <c r="ON74" s="12"/>
      <c r="OO74" s="15"/>
      <c r="OP74" s="9" t="s">
        <v>755</v>
      </c>
      <c r="OQ74" s="102" t="s">
        <v>1335</v>
      </c>
      <c r="OS74" s="12"/>
      <c r="OT74" s="15"/>
      <c r="OU74" s="9" t="s">
        <v>755</v>
      </c>
      <c r="OV74" s="102" t="s">
        <v>483</v>
      </c>
      <c r="OX74" s="12"/>
      <c r="OY74" s="15"/>
      <c r="OZ74" s="9" t="s">
        <v>755</v>
      </c>
      <c r="PA74" s="22" t="s">
        <v>712</v>
      </c>
      <c r="PC74" s="12"/>
      <c r="PD74" s="15"/>
      <c r="PE74" s="9" t="s">
        <v>755</v>
      </c>
      <c r="PF74" s="102" t="s">
        <v>1210</v>
      </c>
      <c r="PH74" s="12"/>
      <c r="PI74" s="15"/>
      <c r="PJ74" s="9" t="s">
        <v>755</v>
      </c>
      <c r="PK74" s="22" t="s">
        <v>739</v>
      </c>
      <c r="PM74" s="12"/>
      <c r="PN74" s="15"/>
      <c r="PO74" s="9" t="s">
        <v>755</v>
      </c>
      <c r="PP74" s="102" t="s">
        <v>624</v>
      </c>
      <c r="PR74" s="12"/>
      <c r="PS74" s="15"/>
      <c r="PT74" s="9" t="s">
        <v>755</v>
      </c>
      <c r="PU74" s="102" t="s">
        <v>714</v>
      </c>
      <c r="PW74" s="12"/>
      <c r="PX74" s="15"/>
      <c r="PY74" s="9" t="s">
        <v>755</v>
      </c>
      <c r="PZ74" s="102" t="s">
        <v>1188</v>
      </c>
      <c r="QB74" s="12"/>
      <c r="QC74" s="15"/>
      <c r="QD74" s="9" t="s">
        <v>755</v>
      </c>
      <c r="QE74" s="102" t="s">
        <v>597</v>
      </c>
      <c r="QG74" s="12"/>
      <c r="QH74" s="15"/>
      <c r="QI74" s="9" t="s">
        <v>755</v>
      </c>
      <c r="QJ74" s="102" t="s">
        <v>470</v>
      </c>
      <c r="QL74" s="12"/>
      <c r="QM74" s="15"/>
      <c r="QN74" s="9" t="s">
        <v>755</v>
      </c>
      <c r="QO74" s="102" t="s">
        <v>325</v>
      </c>
      <c r="QQ74" s="12"/>
      <c r="QR74" s="15"/>
      <c r="QS74" s="9" t="s">
        <v>755</v>
      </c>
      <c r="QT74" s="118" t="s">
        <v>1325</v>
      </c>
      <c r="QV74" s="12"/>
      <c r="QW74" s="15"/>
      <c r="QX74" s="9" t="s">
        <v>755</v>
      </c>
      <c r="QY74" s="111" t="s">
        <v>746</v>
      </c>
      <c r="RA74" s="12"/>
      <c r="RB74" s="15"/>
      <c r="RC74" s="9" t="s">
        <v>755</v>
      </c>
      <c r="RD74" s="102" t="s">
        <v>483</v>
      </c>
      <c r="RF74" s="12"/>
      <c r="RG74" s="15"/>
      <c r="RH74" s="9" t="s">
        <v>755</v>
      </c>
      <c r="RI74" s="102" t="s">
        <v>470</v>
      </c>
      <c r="RK74" s="12"/>
      <c r="RL74" s="15"/>
      <c r="RM74" s="9" t="s">
        <v>755</v>
      </c>
      <c r="RN74" s="22" t="s">
        <v>1311</v>
      </c>
      <c r="RP74" s="12"/>
      <c r="RQ74" s="15"/>
      <c r="RR74" s="9" t="s">
        <v>755</v>
      </c>
      <c r="RS74" s="102" t="s">
        <v>1218</v>
      </c>
      <c r="RU74" s="12"/>
      <c r="RV74" s="15"/>
      <c r="RW74" s="9" t="s">
        <v>755</v>
      </c>
      <c r="RX74" s="102" t="s">
        <v>319</v>
      </c>
      <c r="RZ74" s="12"/>
      <c r="SA74" s="15"/>
      <c r="SB74" s="9" t="s">
        <v>755</v>
      </c>
      <c r="SC74" s="117" t="s">
        <v>1263</v>
      </c>
      <c r="SE74" s="12"/>
      <c r="SF74" s="15"/>
      <c r="SG74" s="9" t="s">
        <v>755</v>
      </c>
      <c r="SH74" s="102" t="s">
        <v>749</v>
      </c>
      <c r="SJ74" s="12"/>
      <c r="SK74" s="15"/>
      <c r="SL74" s="9" t="s">
        <v>755</v>
      </c>
      <c r="SM74" s="102" t="s">
        <v>319</v>
      </c>
      <c r="SO74" s="12"/>
      <c r="SP74" s="15"/>
      <c r="SQ74" s="9" t="s">
        <v>755</v>
      </c>
      <c r="SR74" s="102" t="s">
        <v>458</v>
      </c>
      <c r="ST74" s="12"/>
      <c r="SU74" s="15"/>
      <c r="SV74" s="9" t="s">
        <v>755</v>
      </c>
      <c r="SW74" s="102" t="s">
        <v>612</v>
      </c>
      <c r="SY74" s="12"/>
      <c r="SZ74" s="15"/>
      <c r="TA74" s="9" t="s">
        <v>755</v>
      </c>
      <c r="TB74" s="102" t="s">
        <v>1342</v>
      </c>
      <c r="TD74" s="12"/>
      <c r="TE74" s="15"/>
      <c r="TF74" s="9" t="s">
        <v>755</v>
      </c>
      <c r="TG74" s="102" t="s">
        <v>325</v>
      </c>
      <c r="TI74" s="12"/>
      <c r="TJ74" s="15"/>
      <c r="TK74" s="9" t="s">
        <v>755</v>
      </c>
      <c r="TL74" s="102" t="s">
        <v>728</v>
      </c>
      <c r="TN74" s="12"/>
      <c r="TO74" s="15"/>
      <c r="TP74" s="9" t="s">
        <v>755</v>
      </c>
      <c r="TQ74" s="102" t="s">
        <v>597</v>
      </c>
      <c r="TS74" s="12"/>
      <c r="TT74" s="15"/>
      <c r="TU74" s="9" t="s">
        <v>755</v>
      </c>
      <c r="TV74" s="102" t="s">
        <v>480</v>
      </c>
      <c r="TX74" s="12"/>
      <c r="TY74" s="15"/>
      <c r="TZ74" s="9" t="s">
        <v>755</v>
      </c>
      <c r="UA74" s="102" t="s">
        <v>1188</v>
      </c>
      <c r="UC74" s="12"/>
      <c r="UD74" s="15"/>
      <c r="UE74" s="9" t="s">
        <v>755</v>
      </c>
      <c r="UF74" s="102" t="s">
        <v>548</v>
      </c>
      <c r="UH74" s="12"/>
      <c r="UI74" s="15"/>
      <c r="UJ74" s="9" t="s">
        <v>755</v>
      </c>
      <c r="UK74" s="102" t="s">
        <v>603</v>
      </c>
      <c r="UM74" s="12"/>
      <c r="UN74" s="15"/>
      <c r="UO74" s="9" t="s">
        <v>755</v>
      </c>
      <c r="UP74" s="102" t="s">
        <v>444</v>
      </c>
      <c r="UR74" s="12"/>
      <c r="US74" s="15"/>
      <c r="UT74" s="9" t="s">
        <v>755</v>
      </c>
      <c r="UU74" s="102" t="s">
        <v>669</v>
      </c>
      <c r="UW74" s="12"/>
      <c r="UX74" s="15"/>
      <c r="UY74" s="9" t="s">
        <v>755</v>
      </c>
      <c r="UZ74" s="102" t="s">
        <v>1315</v>
      </c>
      <c r="VB74" s="12"/>
      <c r="VC74" s="15"/>
      <c r="VD74" s="9" t="s">
        <v>755</v>
      </c>
      <c r="VE74" s="102" t="s">
        <v>1168</v>
      </c>
      <c r="VG74" s="12"/>
      <c r="VH74" s="15"/>
      <c r="VI74" s="9" t="s">
        <v>755</v>
      </c>
      <c r="VJ74" s="102" t="s">
        <v>472</v>
      </c>
      <c r="VL74" s="12"/>
      <c r="VM74" s="15"/>
      <c r="VN74" s="9" t="s">
        <v>755</v>
      </c>
      <c r="VO74" s="102" t="s">
        <v>437</v>
      </c>
      <c r="VQ74" s="12"/>
      <c r="VR74" s="15"/>
      <c r="VS74" s="9" t="s">
        <v>755</v>
      </c>
      <c r="VT74" s="102" t="s">
        <v>489</v>
      </c>
      <c r="VV74" s="12"/>
      <c r="VW74" s="15"/>
      <c r="VX74" s="9" t="s">
        <v>755</v>
      </c>
      <c r="VY74" s="102" t="s">
        <v>1171</v>
      </c>
      <c r="WA74" s="12"/>
      <c r="WB74" s="15"/>
      <c r="WC74" s="9" t="s">
        <v>755</v>
      </c>
      <c r="WD74" s="22" t="s">
        <v>1350</v>
      </c>
      <c r="WF74" s="12"/>
      <c r="WG74" s="15"/>
      <c r="WH74" s="9" t="s">
        <v>755</v>
      </c>
      <c r="WI74" s="102" t="s">
        <v>530</v>
      </c>
      <c r="WK74" s="12"/>
      <c r="WL74" s="15"/>
      <c r="WM74" s="9" t="s">
        <v>755</v>
      </c>
      <c r="WN74" s="102" t="s">
        <v>489</v>
      </c>
      <c r="WP74" s="12"/>
      <c r="WQ74" s="15"/>
      <c r="WR74" s="9" t="s">
        <v>755</v>
      </c>
      <c r="WS74" s="22" t="s">
        <v>690</v>
      </c>
      <c r="WU74" s="12"/>
      <c r="WV74" s="15"/>
      <c r="WW74" s="9" t="s">
        <v>755</v>
      </c>
      <c r="WX74" s="22" t="s">
        <v>325</v>
      </c>
      <c r="WZ74" s="12"/>
      <c r="XA74" s="15"/>
      <c r="XB74" s="9" t="s">
        <v>755</v>
      </c>
      <c r="XC74" s="102" t="s">
        <v>470</v>
      </c>
      <c r="XE74" s="12"/>
      <c r="XF74" s="15"/>
      <c r="XG74" s="9" t="s">
        <v>755</v>
      </c>
      <c r="XH74" s="102" t="s">
        <v>1354</v>
      </c>
      <c r="XJ74" s="12"/>
      <c r="XK74" s="15"/>
      <c r="XL74" s="9" t="s">
        <v>755</v>
      </c>
      <c r="XM74" s="102" t="s">
        <v>594</v>
      </c>
      <c r="XO74" s="12"/>
      <c r="XP74" s="15"/>
      <c r="XQ74" s="9" t="s">
        <v>755</v>
      </c>
      <c r="XR74" s="102" t="s">
        <v>597</v>
      </c>
      <c r="XT74" s="12"/>
      <c r="XU74" s="15"/>
      <c r="XV74" s="9" t="s">
        <v>755</v>
      </c>
      <c r="XW74" s="102" t="s">
        <v>604</v>
      </c>
      <c r="XY74" s="12"/>
      <c r="XZ74" s="15"/>
      <c r="YA74" s="9" t="s">
        <v>755</v>
      </c>
      <c r="YB74" s="102" t="s">
        <v>489</v>
      </c>
      <c r="YD74" s="12"/>
      <c r="YE74" s="15"/>
      <c r="YF74" s="9" t="s">
        <v>755</v>
      </c>
      <c r="YG74" s="102" t="s">
        <v>1234</v>
      </c>
      <c r="YI74" s="12"/>
      <c r="YJ74" s="15"/>
      <c r="YK74" s="9" t="s">
        <v>755</v>
      </c>
      <c r="YL74" s="22" t="s">
        <v>686</v>
      </c>
      <c r="YN74" s="12"/>
      <c r="YO74" s="15"/>
      <c r="YP74" s="9" t="s">
        <v>755</v>
      </c>
      <c r="YQ74" s="102" t="s">
        <v>746</v>
      </c>
      <c r="YS74" s="12"/>
      <c r="YT74" s="15"/>
      <c r="YU74" s="9" t="s">
        <v>755</v>
      </c>
      <c r="YV74" s="22" t="s">
        <v>1218</v>
      </c>
      <c r="YX74" s="12"/>
      <c r="YY74" s="15"/>
      <c r="YZ74" s="9" t="s">
        <v>755</v>
      </c>
      <c r="ZA74" s="102" t="s">
        <v>597</v>
      </c>
      <c r="ZC74" s="12"/>
      <c r="ZD74" s="15"/>
    </row>
    <row r="75" spans="1:680" s="10" customFormat="1">
      <c r="A75" s="9"/>
      <c r="B75" s="13"/>
      <c r="D75" s="12"/>
      <c r="E75" s="24"/>
      <c r="F75" s="9"/>
      <c r="G75" s="25"/>
      <c r="I75" s="12"/>
      <c r="J75" s="24"/>
      <c r="K75" s="9"/>
      <c r="L75" s="13"/>
      <c r="N75" s="12"/>
      <c r="O75" s="24"/>
      <c r="P75" s="9"/>
      <c r="Q75" s="13"/>
      <c r="S75" s="12"/>
      <c r="T75" s="24"/>
      <c r="U75" s="9"/>
      <c r="V75" s="13"/>
      <c r="X75" s="12"/>
      <c r="Y75" s="24"/>
      <c r="Z75" s="9"/>
      <c r="AA75" s="13"/>
      <c r="AC75" s="12"/>
      <c r="AD75" s="24"/>
      <c r="AE75" s="9"/>
      <c r="AF75" s="13"/>
      <c r="AH75" s="12"/>
      <c r="AI75" s="24"/>
      <c r="AJ75" s="9"/>
      <c r="AK75" s="13"/>
      <c r="AM75" s="12"/>
      <c r="AN75" s="24"/>
      <c r="AO75" s="9"/>
      <c r="AP75" s="13"/>
      <c r="AR75" s="12"/>
      <c r="AS75" s="24"/>
      <c r="AT75" s="9"/>
      <c r="AU75" s="14"/>
      <c r="AW75" s="12"/>
      <c r="AX75" s="24"/>
      <c r="AY75" s="9"/>
      <c r="AZ75" s="13"/>
      <c r="BB75" s="12"/>
      <c r="BC75" s="24"/>
      <c r="BD75" s="9"/>
      <c r="BE75" s="13"/>
      <c r="BG75" s="12"/>
      <c r="BH75" s="24"/>
      <c r="BI75" s="9"/>
      <c r="BJ75" s="13"/>
      <c r="BL75" s="12"/>
      <c r="BM75" s="24"/>
      <c r="BN75" s="9"/>
      <c r="BO75" s="13"/>
      <c r="BQ75" s="12"/>
      <c r="BR75" s="24"/>
      <c r="BS75" s="9"/>
      <c r="BT75" s="13"/>
      <c r="BV75" s="12"/>
      <c r="BW75" s="24"/>
      <c r="BX75" s="9"/>
      <c r="BY75" s="13"/>
      <c r="CA75" s="12"/>
      <c r="CB75" s="24"/>
      <c r="CC75" s="9"/>
      <c r="CD75" s="13"/>
      <c r="CF75" s="12"/>
      <c r="CG75" s="24"/>
      <c r="CH75" s="9"/>
      <c r="CI75" s="13"/>
      <c r="CK75" s="12"/>
      <c r="CL75" s="24"/>
      <c r="CM75" s="9"/>
      <c r="CN75" s="13"/>
      <c r="CP75" s="12"/>
      <c r="CQ75" s="24"/>
      <c r="CR75" s="9"/>
      <c r="CS75" s="13"/>
      <c r="CU75" s="12"/>
      <c r="CV75" s="24"/>
      <c r="CW75" s="24"/>
      <c r="CX75" s="9"/>
      <c r="CY75" s="13"/>
      <c r="DB75" s="12"/>
      <c r="DC75" s="24"/>
      <c r="DD75" s="9"/>
      <c r="DE75" s="13"/>
      <c r="DF75" s="13"/>
      <c r="DH75" s="12"/>
      <c r="DI75" s="24"/>
      <c r="DJ75" s="9"/>
      <c r="DK75" s="9"/>
      <c r="DL75" s="13"/>
      <c r="DN75" s="12"/>
      <c r="DO75" s="24"/>
      <c r="DP75" s="24"/>
      <c r="DQ75" s="9"/>
      <c r="DR75" s="13"/>
      <c r="DT75" s="12"/>
      <c r="DU75" s="12"/>
      <c r="DV75" s="24"/>
      <c r="DW75" s="9"/>
      <c r="DX75" s="13"/>
      <c r="EA75" s="12"/>
      <c r="EB75" s="24"/>
      <c r="EC75" s="9"/>
      <c r="ED75" s="16"/>
      <c r="EE75" s="13"/>
      <c r="EG75" s="12"/>
      <c r="EH75" s="24"/>
      <c r="EI75" s="9"/>
      <c r="EJ75" s="9"/>
      <c r="EK75" s="13"/>
      <c r="EM75" s="12"/>
      <c r="EN75" s="24"/>
      <c r="EO75" s="24"/>
      <c r="EP75" s="9"/>
      <c r="EQ75" s="13"/>
      <c r="ES75" s="12"/>
      <c r="ET75" s="12"/>
      <c r="EU75" s="24"/>
      <c r="EV75" s="9"/>
      <c r="EW75" s="16"/>
      <c r="FA75" s="12"/>
      <c r="FB75" s="24"/>
      <c r="FC75" s="9"/>
      <c r="FD75" s="9"/>
      <c r="FE75" s="13"/>
      <c r="FG75" s="12"/>
      <c r="FH75" s="24"/>
      <c r="FI75" s="24"/>
      <c r="FJ75" s="24"/>
      <c r="FK75" s="9"/>
      <c r="FL75" s="13"/>
      <c r="FO75" s="12"/>
      <c r="FQ75" s="9"/>
      <c r="FR75" s="13"/>
      <c r="FS75" s="13"/>
      <c r="FU75" s="12"/>
      <c r="FW75" s="9"/>
      <c r="FX75" s="9"/>
      <c r="FZ75" s="9"/>
      <c r="GA75" s="13"/>
      <c r="GC75" s="13"/>
      <c r="GD75" s="13"/>
      <c r="GF75" s="12"/>
      <c r="GH75" s="12"/>
      <c r="GK75" s="9"/>
      <c r="GL75" s="13"/>
      <c r="GM75" s="9"/>
      <c r="GN75" s="13"/>
      <c r="GQ75" s="12"/>
      <c r="GS75" s="12"/>
      <c r="GU75" s="9"/>
      <c r="GV75" s="9"/>
      <c r="GX75" s="9"/>
      <c r="GY75" s="13"/>
      <c r="HA75" s="12"/>
      <c r="HD75" s="12"/>
      <c r="HF75" s="9"/>
      <c r="HH75" s="9"/>
      <c r="HI75" s="9"/>
      <c r="HJ75" s="13"/>
      <c r="HL75" s="13"/>
      <c r="HN75" s="12"/>
      <c r="HO75" s="12"/>
      <c r="HQ75" s="12"/>
      <c r="HS75" s="9"/>
      <c r="HT75" s="13"/>
      <c r="HU75" s="13"/>
      <c r="HV75" s="9"/>
      <c r="HX75" s="9"/>
      <c r="HY75" s="13"/>
      <c r="IB75" s="12"/>
      <c r="ID75" s="9"/>
      <c r="IE75" s="13"/>
      <c r="IF75" s="13"/>
      <c r="IH75" s="12"/>
      <c r="IJ75" s="9"/>
      <c r="IK75" s="9"/>
      <c r="IL75" s="9"/>
      <c r="IM75" s="13"/>
      <c r="IO75" s="12"/>
      <c r="IP75" s="12"/>
      <c r="IR75" s="9"/>
      <c r="IS75" s="13"/>
      <c r="IV75" s="12"/>
      <c r="IX75" s="9"/>
      <c r="IY75" s="13"/>
      <c r="IZ75" s="13"/>
      <c r="JA75" s="13"/>
      <c r="JC75" s="12"/>
      <c r="JF75" s="9"/>
      <c r="JG75" s="25"/>
      <c r="JI75" s="12"/>
      <c r="JJ75" s="12"/>
      <c r="JL75" s="9"/>
      <c r="JM75" s="13"/>
      <c r="JQ75" s="12"/>
      <c r="JS75" s="9"/>
      <c r="JT75" s="9"/>
      <c r="JU75" s="9"/>
      <c r="JV75" s="13"/>
      <c r="JX75" s="12"/>
      <c r="JY75" s="12"/>
      <c r="JZ75" s="12"/>
    </row>
    <row r="76" spans="1:680" s="10" customFormat="1" ht="15.75">
      <c r="A76" s="26" t="s">
        <v>1442</v>
      </c>
      <c r="B76" s="13"/>
      <c r="D76" s="12"/>
      <c r="E76" s="24"/>
      <c r="F76" s="9"/>
      <c r="G76" s="25"/>
      <c r="I76" s="12"/>
      <c r="J76" s="24"/>
      <c r="K76" s="9"/>
      <c r="L76" s="13"/>
      <c r="N76" s="12"/>
      <c r="O76" s="24"/>
      <c r="P76" s="9"/>
      <c r="Q76" s="13"/>
      <c r="S76" s="12"/>
      <c r="T76" s="24"/>
      <c r="U76" s="9"/>
      <c r="V76" s="13"/>
      <c r="X76" s="12"/>
      <c r="Y76" s="24"/>
      <c r="Z76" s="9"/>
      <c r="AA76" s="13"/>
      <c r="AC76" s="12"/>
      <c r="AD76" s="24"/>
      <c r="AE76" s="9"/>
      <c r="AF76" s="13"/>
      <c r="AH76" s="12"/>
      <c r="AI76" s="24"/>
      <c r="AJ76" s="9"/>
      <c r="AK76" s="13"/>
      <c r="AM76" s="12"/>
      <c r="AN76" s="24"/>
      <c r="AO76" s="9"/>
      <c r="AP76" s="13"/>
      <c r="AR76" s="12"/>
      <c r="AS76" s="24"/>
      <c r="AT76" s="9"/>
      <c r="AU76" s="14"/>
      <c r="AW76" s="12"/>
      <c r="AX76" s="24"/>
      <c r="AY76" s="9"/>
      <c r="AZ76" s="13"/>
      <c r="BB76" s="12"/>
      <c r="BC76" s="24"/>
      <c r="BD76" s="9"/>
      <c r="BE76" s="13"/>
      <c r="BG76" s="12"/>
      <c r="BH76" s="24"/>
      <c r="BI76" s="9"/>
      <c r="BJ76" s="13"/>
      <c r="BL76" s="12"/>
      <c r="BM76" s="24"/>
      <c r="BN76" s="9"/>
      <c r="BO76" s="13"/>
      <c r="BQ76" s="12"/>
      <c r="BR76" s="24"/>
      <c r="BS76" s="9"/>
      <c r="BT76" s="13"/>
      <c r="BV76" s="12"/>
      <c r="BW76" s="24"/>
      <c r="BX76" s="9"/>
      <c r="BY76" s="13"/>
      <c r="CA76" s="12"/>
      <c r="CB76" s="24"/>
      <c r="CC76" s="9"/>
      <c r="CD76" s="13"/>
      <c r="CF76" s="12"/>
      <c r="CG76" s="24"/>
      <c r="CH76" s="9"/>
      <c r="CI76" s="13"/>
      <c r="CK76" s="12"/>
      <c r="CL76" s="24"/>
      <c r="CM76" s="9"/>
      <c r="CN76" s="13"/>
      <c r="CP76" s="12"/>
      <c r="CQ76" s="24"/>
      <c r="CR76" s="9"/>
      <c r="CS76" s="13"/>
      <c r="CU76" s="12"/>
      <c r="CV76" s="24"/>
      <c r="CW76" s="24"/>
      <c r="CX76" s="9"/>
      <c r="CY76" s="13"/>
      <c r="DB76" s="12"/>
      <c r="DC76" s="24"/>
      <c r="DD76" s="9"/>
      <c r="DE76" s="13"/>
      <c r="DF76" s="13"/>
      <c r="DH76" s="12"/>
      <c r="DI76" s="24"/>
      <c r="DJ76" s="9"/>
      <c r="DK76" s="9"/>
      <c r="DL76" s="13"/>
      <c r="DN76" s="12"/>
      <c r="DO76" s="24"/>
      <c r="DP76" s="24"/>
      <c r="DQ76" s="9"/>
      <c r="DR76" s="13"/>
      <c r="DT76" s="12"/>
      <c r="DU76" s="12"/>
      <c r="DV76" s="24"/>
      <c r="DW76" s="9"/>
      <c r="DX76" s="13"/>
      <c r="EA76" s="12"/>
      <c r="EB76" s="24"/>
      <c r="EC76" s="9"/>
      <c r="ED76" s="16"/>
      <c r="EE76" s="13"/>
      <c r="EG76" s="12"/>
      <c r="EH76" s="24"/>
      <c r="EI76" s="9"/>
      <c r="EJ76" s="9"/>
      <c r="EK76" s="13"/>
      <c r="EM76" s="12"/>
      <c r="EN76" s="24"/>
      <c r="EO76" s="24"/>
      <c r="EP76" s="9"/>
      <c r="EQ76" s="13"/>
      <c r="ES76" s="12"/>
      <c r="ET76" s="12"/>
      <c r="EU76" s="24"/>
      <c r="EV76" s="9"/>
      <c r="EW76" s="16"/>
      <c r="FA76" s="12"/>
      <c r="FB76" s="24"/>
      <c r="FC76" s="9"/>
      <c r="FD76" s="9"/>
      <c r="FE76" s="13"/>
      <c r="FG76" s="12"/>
      <c r="FH76" s="24"/>
      <c r="FI76" s="24"/>
      <c r="FJ76" s="24"/>
      <c r="FK76" s="9"/>
      <c r="FL76" s="13"/>
      <c r="FO76" s="12"/>
      <c r="FQ76" s="9"/>
      <c r="FR76" s="13"/>
      <c r="FS76" s="13"/>
      <c r="FU76" s="12"/>
      <c r="FW76" s="9"/>
      <c r="FX76" s="9"/>
      <c r="FZ76" s="9"/>
      <c r="GA76" s="13"/>
      <c r="GC76" s="13"/>
      <c r="GD76" s="13"/>
      <c r="GF76" s="12"/>
      <c r="GH76" s="12"/>
      <c r="GK76" s="9"/>
      <c r="GL76" s="13"/>
      <c r="GM76" s="9"/>
      <c r="GN76" s="13"/>
      <c r="GQ76" s="12"/>
      <c r="GS76" s="12"/>
      <c r="GU76" s="9"/>
      <c r="GV76" s="9"/>
      <c r="GX76" s="9"/>
      <c r="GY76" s="13"/>
      <c r="HA76" s="12"/>
      <c r="HD76" s="12"/>
      <c r="HF76" s="9"/>
      <c r="HH76" s="9"/>
      <c r="HI76" s="9"/>
      <c r="HJ76" s="13"/>
      <c r="HL76" s="13"/>
      <c r="HN76" s="12"/>
      <c r="HO76" s="12"/>
      <c r="HQ76" s="12"/>
      <c r="HS76" s="9"/>
      <c r="HT76" s="13"/>
      <c r="HU76" s="13"/>
      <c r="HV76" s="9"/>
      <c r="HX76" s="9"/>
      <c r="HY76" s="13"/>
      <c r="IB76" s="12"/>
      <c r="ID76" s="9"/>
      <c r="IE76" s="13"/>
      <c r="IF76" s="13"/>
      <c r="IH76" s="12"/>
      <c r="IJ76" s="9"/>
      <c r="IK76" s="9"/>
      <c r="IL76" s="9"/>
      <c r="IM76" s="13"/>
      <c r="IO76" s="12"/>
      <c r="IP76" s="12"/>
      <c r="IR76" s="9"/>
      <c r="IS76" s="13"/>
      <c r="IV76" s="12"/>
      <c r="IX76" s="9"/>
      <c r="IY76" s="13"/>
      <c r="IZ76" s="13"/>
      <c r="JA76" s="13"/>
      <c r="JC76" s="12"/>
      <c r="JF76" s="9"/>
      <c r="JG76" s="25"/>
      <c r="JI76" s="12"/>
      <c r="JJ76" s="12"/>
      <c r="JL76" s="9"/>
      <c r="JM76" s="13"/>
      <c r="JQ76" s="12"/>
      <c r="JS76" s="9"/>
      <c r="JT76" s="9"/>
      <c r="JU76" s="9"/>
      <c r="JV76" s="13"/>
      <c r="JX76" s="12"/>
      <c r="JY76" s="12"/>
      <c r="JZ76" s="12"/>
    </row>
    <row r="77" spans="1:680" s="10" customFormat="1" ht="15.75">
      <c r="A77" s="26" t="s">
        <v>1441</v>
      </c>
      <c r="B77" s="13"/>
      <c r="D77" s="12"/>
      <c r="E77" s="24"/>
      <c r="F77" s="9"/>
      <c r="G77" s="25"/>
      <c r="I77" s="12"/>
      <c r="J77" s="24"/>
      <c r="K77" s="9"/>
      <c r="L77" s="13"/>
      <c r="N77" s="12"/>
      <c r="O77" s="24"/>
      <c r="P77" s="9"/>
      <c r="Q77" s="13"/>
      <c r="S77" s="12"/>
      <c r="T77" s="24"/>
      <c r="U77" s="9"/>
      <c r="V77" s="13"/>
      <c r="X77" s="12"/>
      <c r="Y77" s="24"/>
      <c r="Z77" s="9"/>
      <c r="AA77" s="13"/>
      <c r="AC77" s="12"/>
      <c r="AD77" s="24"/>
      <c r="AE77" s="9"/>
      <c r="AF77" s="13"/>
      <c r="AH77" s="12"/>
      <c r="AI77" s="24"/>
      <c r="AJ77" s="9"/>
      <c r="AK77" s="13"/>
      <c r="AM77" s="12"/>
      <c r="AN77" s="24"/>
      <c r="AO77" s="9"/>
      <c r="AP77" s="13"/>
      <c r="AR77" s="12"/>
      <c r="AS77" s="24"/>
      <c r="AT77" s="9"/>
      <c r="AU77" s="14"/>
      <c r="AW77" s="12"/>
      <c r="AX77" s="24"/>
      <c r="AY77" s="9"/>
      <c r="AZ77" s="13"/>
      <c r="BB77" s="12"/>
      <c r="BC77" s="24"/>
      <c r="BD77" s="9"/>
      <c r="BE77" s="13"/>
      <c r="BG77" s="12"/>
      <c r="BH77" s="24"/>
      <c r="BI77" s="9"/>
      <c r="BJ77" s="13"/>
      <c r="BL77" s="12"/>
      <c r="BM77" s="24"/>
      <c r="BN77" s="9"/>
      <c r="BO77" s="13"/>
      <c r="BQ77" s="12"/>
      <c r="BR77" s="24"/>
      <c r="BS77" s="9"/>
      <c r="BT77" s="13"/>
      <c r="BV77" s="12"/>
      <c r="BW77" s="24"/>
      <c r="BX77" s="9"/>
      <c r="BY77" s="13"/>
      <c r="CA77" s="12"/>
      <c r="CB77" s="24"/>
      <c r="CC77" s="9"/>
      <c r="CD77" s="13"/>
      <c r="CF77" s="12"/>
      <c r="CG77" s="24"/>
      <c r="CH77" s="9"/>
      <c r="CI77" s="13"/>
      <c r="CK77" s="12"/>
      <c r="CL77" s="24"/>
      <c r="CM77" s="9"/>
      <c r="CN77" s="13"/>
      <c r="CP77" s="12"/>
      <c r="CQ77" s="24"/>
      <c r="CR77" s="9"/>
      <c r="CS77" s="13"/>
      <c r="CU77" s="12"/>
      <c r="CV77" s="24"/>
      <c r="CW77" s="24"/>
      <c r="CX77" s="9"/>
      <c r="CY77" s="13"/>
      <c r="DB77" s="12"/>
      <c r="DC77" s="24"/>
      <c r="DD77" s="9"/>
      <c r="DE77" s="13"/>
      <c r="DF77" s="13"/>
      <c r="DH77" s="12"/>
      <c r="DI77" s="24"/>
      <c r="DJ77" s="9"/>
      <c r="DK77" s="9"/>
      <c r="DL77" s="13"/>
      <c r="DN77" s="12"/>
      <c r="DO77" s="24"/>
      <c r="DP77" s="24"/>
      <c r="DQ77" s="9"/>
      <c r="DR77" s="13"/>
      <c r="DT77" s="12"/>
      <c r="DU77" s="12"/>
      <c r="DV77" s="24"/>
      <c r="DW77" s="9"/>
      <c r="DX77" s="13"/>
      <c r="EA77" s="12"/>
      <c r="EB77" s="24"/>
      <c r="EC77" s="9"/>
      <c r="ED77" s="16"/>
      <c r="EE77" s="13"/>
      <c r="EG77" s="12"/>
      <c r="EH77" s="24"/>
      <c r="EI77" s="9"/>
      <c r="EJ77" s="9"/>
      <c r="EK77" s="13"/>
      <c r="EM77" s="12"/>
      <c r="EN77" s="24"/>
      <c r="EO77" s="24"/>
      <c r="EP77" s="9"/>
      <c r="EQ77" s="13"/>
      <c r="ES77" s="12"/>
      <c r="ET77" s="12"/>
      <c r="EU77" s="24"/>
      <c r="EV77" s="9"/>
      <c r="EW77" s="16"/>
      <c r="FA77" s="12"/>
      <c r="FB77" s="24"/>
      <c r="FC77" s="9"/>
      <c r="FD77" s="9"/>
      <c r="FE77" s="13"/>
      <c r="FG77" s="12"/>
      <c r="FH77" s="24"/>
      <c r="FI77" s="24"/>
      <c r="FJ77" s="24"/>
      <c r="FK77" s="9"/>
      <c r="FL77" s="13"/>
      <c r="FO77" s="12"/>
      <c r="FQ77" s="9"/>
      <c r="FR77" s="13"/>
      <c r="FS77" s="13"/>
      <c r="FU77" s="12"/>
      <c r="FW77" s="9"/>
      <c r="FX77" s="9"/>
      <c r="FZ77" s="9"/>
      <c r="GA77" s="13"/>
      <c r="GC77" s="13"/>
      <c r="GD77" s="13"/>
      <c r="GF77" s="12"/>
      <c r="GH77" s="12"/>
      <c r="GK77" s="9"/>
      <c r="GL77" s="13"/>
      <c r="GM77" s="9"/>
      <c r="GN77" s="13"/>
      <c r="GQ77" s="12"/>
      <c r="GS77" s="12"/>
      <c r="GU77" s="9"/>
      <c r="GV77" s="9"/>
      <c r="GX77" s="9"/>
      <c r="GY77" s="13"/>
      <c r="HA77" s="12"/>
      <c r="HD77" s="12"/>
      <c r="HF77" s="9"/>
      <c r="HH77" s="9"/>
      <c r="HI77" s="9"/>
      <c r="HJ77" s="13"/>
      <c r="HL77" s="13"/>
      <c r="HN77" s="12"/>
      <c r="HO77" s="12"/>
      <c r="HQ77" s="12"/>
      <c r="HS77" s="9"/>
      <c r="HT77" s="13"/>
      <c r="HU77" s="13"/>
      <c r="HV77" s="9"/>
      <c r="HX77" s="9"/>
      <c r="HY77" s="13"/>
      <c r="IB77" s="12"/>
      <c r="ID77" s="9"/>
      <c r="IE77" s="13"/>
      <c r="IF77" s="13"/>
      <c r="IH77" s="12"/>
      <c r="IJ77" s="9"/>
      <c r="IK77" s="9"/>
      <c r="IL77" s="9"/>
      <c r="IM77" s="13"/>
      <c r="IO77" s="12"/>
      <c r="IP77" s="12"/>
      <c r="IR77" s="9"/>
      <c r="IS77" s="13"/>
      <c r="IV77" s="12"/>
      <c r="IX77" s="9"/>
      <c r="IY77" s="13"/>
      <c r="IZ77" s="13"/>
      <c r="JA77" s="13"/>
      <c r="JC77" s="12"/>
      <c r="JF77" s="9"/>
      <c r="JG77" s="25"/>
      <c r="JI77" s="12"/>
      <c r="JJ77" s="12"/>
      <c r="JL77" s="9"/>
      <c r="JM77" s="13"/>
      <c r="JQ77" s="12"/>
      <c r="JS77" s="9"/>
      <c r="JT77" s="9"/>
      <c r="JU77" s="9"/>
      <c r="JV77" s="13"/>
      <c r="JX77" s="12"/>
      <c r="JY77" s="12"/>
      <c r="JZ77" s="12"/>
    </row>
    <row r="78" spans="1:680" s="27" customFormat="1" ht="15.75">
      <c r="A78" s="27" t="s">
        <v>1440</v>
      </c>
      <c r="B78" s="28"/>
      <c r="C78" s="29"/>
      <c r="D78" s="30"/>
      <c r="E78" s="31"/>
      <c r="F78" s="32"/>
      <c r="G78" s="30"/>
      <c r="H78" s="33"/>
      <c r="U78" s="34"/>
      <c r="V78" s="34"/>
      <c r="W78" s="34"/>
      <c r="X78" s="34"/>
      <c r="Y78" s="34"/>
      <c r="Z78" s="34"/>
      <c r="AA78" s="34"/>
      <c r="AB78" s="35"/>
      <c r="AC78" s="34"/>
      <c r="AD78" s="34"/>
      <c r="AE78" s="34"/>
      <c r="AF78" s="34"/>
      <c r="AG78" s="34"/>
      <c r="AH78" s="34"/>
      <c r="AI78" s="34"/>
      <c r="AJ78" s="34"/>
      <c r="AL78" s="34"/>
      <c r="AM78" s="34"/>
      <c r="AN78" s="34"/>
      <c r="AO78" s="19"/>
      <c r="AS78" s="36"/>
      <c r="BB78" s="36"/>
      <c r="BK78" s="36"/>
      <c r="BT78" s="36"/>
      <c r="CC78" s="36"/>
      <c r="CL78" s="36"/>
      <c r="CU78" s="36"/>
    </row>
    <row r="79" spans="1:680" s="27" customFormat="1" ht="15.75">
      <c r="A79" s="103" t="s">
        <v>1156</v>
      </c>
      <c r="B79" s="28"/>
      <c r="C79" s="29"/>
      <c r="D79" s="30"/>
      <c r="E79" s="31"/>
      <c r="F79" s="32"/>
      <c r="G79" s="38"/>
      <c r="H79" s="33"/>
      <c r="U79" s="34"/>
      <c r="V79" s="34"/>
      <c r="W79" s="34"/>
      <c r="X79" s="34"/>
      <c r="Y79" s="34"/>
      <c r="Z79" s="34"/>
      <c r="AA79" s="34"/>
      <c r="AB79" s="35"/>
      <c r="AC79" s="34"/>
      <c r="AD79" s="34"/>
      <c r="AE79" s="34"/>
      <c r="AF79" s="34"/>
      <c r="AG79" s="34"/>
      <c r="AH79" s="34"/>
      <c r="AI79" s="34"/>
      <c r="AJ79" s="34"/>
      <c r="AL79" s="34"/>
      <c r="AM79" s="34"/>
      <c r="AN79" s="34"/>
      <c r="AO79" s="19"/>
      <c r="AS79" s="36"/>
      <c r="BB79" s="36"/>
      <c r="BK79" s="36"/>
      <c r="BT79" s="36"/>
      <c r="CC79" s="36"/>
      <c r="CL79" s="36"/>
      <c r="CU79" s="36"/>
    </row>
    <row r="80" spans="1:680" s="27" customFormat="1" ht="15.75">
      <c r="A80" s="37"/>
      <c r="B80" s="28"/>
      <c r="C80" s="29"/>
      <c r="D80" s="30"/>
      <c r="E80" s="31"/>
      <c r="F80" s="32"/>
      <c r="G80" s="38"/>
      <c r="H80" s="33"/>
      <c r="U80" s="34"/>
      <c r="V80" s="34"/>
      <c r="W80" s="34"/>
      <c r="X80" s="34"/>
      <c r="Y80" s="34"/>
      <c r="Z80" s="34"/>
      <c r="AA80" s="34"/>
      <c r="AB80" s="35"/>
      <c r="AC80" s="34"/>
      <c r="AD80" s="34"/>
      <c r="AE80" s="34"/>
      <c r="AF80" s="34"/>
      <c r="AG80" s="34"/>
      <c r="AH80" s="34"/>
      <c r="AI80" s="34"/>
      <c r="AJ80" s="34"/>
      <c r="AL80" s="34"/>
      <c r="AM80" s="34"/>
      <c r="AN80" s="34"/>
      <c r="AO80" s="19"/>
      <c r="AS80" s="36"/>
      <c r="BB80" s="36"/>
      <c r="BK80" s="36"/>
      <c r="BT80" s="36"/>
      <c r="CC80" s="36"/>
      <c r="CL80" s="36"/>
      <c r="CU80" s="36"/>
    </row>
    <row r="81" spans="1:286" s="27" customFormat="1" ht="15.75">
      <c r="A81" s="37"/>
      <c r="B81" s="28"/>
      <c r="C81" s="29"/>
      <c r="D81" s="30"/>
      <c r="E81" s="31"/>
      <c r="F81" s="32"/>
      <c r="G81" s="38"/>
      <c r="H81" s="33"/>
      <c r="U81" s="34"/>
      <c r="V81" s="34"/>
      <c r="W81" s="34"/>
      <c r="X81" s="34"/>
      <c r="Y81" s="34"/>
      <c r="Z81" s="34"/>
      <c r="AA81" s="34"/>
      <c r="AB81" s="35"/>
      <c r="AC81" s="34"/>
      <c r="AD81" s="34"/>
      <c r="AE81" s="34"/>
      <c r="AF81" s="34"/>
      <c r="AG81" s="34"/>
      <c r="AH81" s="34"/>
      <c r="AI81" s="34"/>
      <c r="AJ81" s="34"/>
      <c r="AL81" s="34"/>
      <c r="AM81" s="34"/>
      <c r="AN81" s="34"/>
      <c r="AO81" s="19"/>
      <c r="AS81" s="36"/>
      <c r="BB81" s="36"/>
      <c r="BK81" s="36"/>
      <c r="BT81" s="36"/>
      <c r="CC81" s="36"/>
      <c r="CL81" s="36"/>
      <c r="CU81" s="36"/>
    </row>
    <row r="82" spans="1:286" s="10" customFormat="1">
      <c r="A82" s="9"/>
      <c r="B82" s="13"/>
      <c r="D82" s="12"/>
      <c r="E82" s="24"/>
      <c r="F82" s="9"/>
      <c r="G82" s="25"/>
      <c r="I82" s="12"/>
      <c r="J82" s="24"/>
      <c r="K82" s="9"/>
      <c r="L82" s="13"/>
      <c r="N82" s="12"/>
      <c r="O82" s="24"/>
      <c r="P82" s="9"/>
      <c r="Q82" s="13"/>
      <c r="S82" s="12"/>
      <c r="T82" s="24"/>
      <c r="U82" s="9"/>
      <c r="V82" s="13"/>
      <c r="X82" s="12"/>
      <c r="Y82" s="24"/>
      <c r="Z82" s="9"/>
      <c r="AA82" s="13"/>
      <c r="AC82" s="12"/>
      <c r="AD82" s="24"/>
      <c r="AE82" s="9"/>
      <c r="AF82" s="13"/>
      <c r="AH82" s="12"/>
      <c r="AI82" s="24"/>
      <c r="AJ82" s="9"/>
      <c r="AK82" s="13"/>
      <c r="AM82" s="12"/>
      <c r="AN82" s="24"/>
      <c r="AO82" s="9"/>
      <c r="AP82" s="13"/>
      <c r="AR82" s="12"/>
      <c r="AS82" s="24"/>
      <c r="AT82" s="9"/>
      <c r="AU82" s="14"/>
      <c r="AW82" s="12"/>
      <c r="AX82" s="24"/>
      <c r="AY82" s="9"/>
      <c r="AZ82" s="13"/>
      <c r="BB82" s="12"/>
      <c r="BC82" s="24"/>
      <c r="BD82" s="9"/>
      <c r="BE82" s="13"/>
      <c r="BG82" s="12"/>
      <c r="BH82" s="24"/>
      <c r="BI82" s="9"/>
      <c r="BJ82" s="13"/>
      <c r="BL82" s="12"/>
      <c r="BM82" s="24"/>
      <c r="BN82" s="9"/>
      <c r="BO82" s="13"/>
      <c r="BQ82" s="12"/>
      <c r="BR82" s="24"/>
      <c r="BS82" s="9"/>
      <c r="BT82" s="13"/>
      <c r="BV82" s="12"/>
      <c r="BW82" s="24"/>
      <c r="BX82" s="9"/>
      <c r="BY82" s="13"/>
      <c r="CA82" s="12"/>
      <c r="CB82" s="24"/>
      <c r="CC82" s="9"/>
      <c r="CD82" s="13"/>
      <c r="CF82" s="12"/>
      <c r="CG82" s="24"/>
      <c r="CH82" s="9"/>
      <c r="CI82" s="13"/>
      <c r="CK82" s="12"/>
      <c r="CL82" s="24"/>
      <c r="CM82" s="9"/>
      <c r="CN82" s="13"/>
      <c r="CP82" s="12"/>
      <c r="CQ82" s="24"/>
      <c r="CR82" s="9"/>
      <c r="CS82" s="13"/>
      <c r="CU82" s="12"/>
      <c r="CV82" s="24"/>
      <c r="CW82" s="24"/>
      <c r="CX82" s="9"/>
      <c r="CY82" s="13"/>
      <c r="DB82" s="12"/>
      <c r="DC82" s="24"/>
      <c r="DD82" s="9"/>
      <c r="DE82" s="13"/>
      <c r="DF82" s="13"/>
      <c r="DH82" s="12"/>
      <c r="DI82" s="24"/>
      <c r="DJ82" s="9"/>
      <c r="DK82" s="9"/>
      <c r="DL82" s="13"/>
      <c r="DN82" s="12"/>
      <c r="DO82" s="24"/>
      <c r="DP82" s="24"/>
      <c r="DQ82" s="9"/>
      <c r="DR82" s="13"/>
      <c r="DT82" s="12"/>
      <c r="DU82" s="12"/>
      <c r="DV82" s="24"/>
      <c r="DW82" s="9"/>
      <c r="DX82" s="13"/>
      <c r="EA82" s="12"/>
      <c r="EB82" s="24"/>
      <c r="EC82" s="9"/>
      <c r="ED82" s="16"/>
      <c r="EE82" s="13"/>
      <c r="EG82" s="12"/>
      <c r="EH82" s="24"/>
      <c r="EI82" s="9"/>
      <c r="EJ82" s="9"/>
      <c r="EK82" s="13"/>
      <c r="EM82" s="12"/>
      <c r="EN82" s="24"/>
      <c r="EO82" s="24"/>
      <c r="EP82" s="9"/>
      <c r="EQ82" s="13"/>
      <c r="ES82" s="12"/>
      <c r="ET82" s="12"/>
      <c r="EU82" s="24"/>
      <c r="EV82" s="9"/>
      <c r="EW82" s="16"/>
      <c r="FA82" s="12"/>
      <c r="FB82" s="24"/>
      <c r="FC82" s="9"/>
      <c r="FD82" s="9"/>
      <c r="FE82" s="13"/>
      <c r="FG82" s="12"/>
      <c r="FH82" s="24"/>
      <c r="FI82" s="24"/>
      <c r="FJ82" s="24"/>
      <c r="FK82" s="9"/>
      <c r="FL82" s="13"/>
      <c r="FO82" s="12"/>
      <c r="FQ82" s="9"/>
      <c r="FR82" s="13"/>
      <c r="FS82" s="13"/>
      <c r="FU82" s="12"/>
      <c r="FW82" s="9"/>
      <c r="FX82" s="9"/>
      <c r="FZ82" s="9"/>
      <c r="GA82" s="13"/>
      <c r="GC82" s="13"/>
      <c r="GD82" s="13"/>
      <c r="GF82" s="12"/>
      <c r="GH82" s="12"/>
      <c r="GK82" s="9"/>
      <c r="GL82" s="13"/>
      <c r="GM82" s="9"/>
      <c r="GN82" s="13"/>
      <c r="GQ82" s="12"/>
      <c r="GS82" s="12"/>
      <c r="GU82" s="9"/>
      <c r="GV82" s="9"/>
      <c r="GX82" s="9"/>
      <c r="GY82" s="13"/>
      <c r="HA82" s="12"/>
      <c r="HD82" s="12"/>
      <c r="HF82" s="9"/>
      <c r="HH82" s="9"/>
      <c r="HI82" s="9"/>
      <c r="HJ82" s="13"/>
      <c r="HL82" s="13"/>
      <c r="HN82" s="12"/>
      <c r="HO82" s="12"/>
      <c r="HQ82" s="12"/>
      <c r="HS82" s="9"/>
      <c r="HT82" s="13"/>
      <c r="HU82" s="13"/>
      <c r="HV82" s="9"/>
      <c r="HX82" s="9"/>
      <c r="HY82" s="13"/>
      <c r="IB82" s="12"/>
      <c r="ID82" s="9"/>
      <c r="IE82" s="13"/>
      <c r="IF82" s="13"/>
      <c r="IH82" s="12"/>
      <c r="IJ82" s="9"/>
      <c r="IK82" s="9"/>
      <c r="IL82" s="9"/>
      <c r="IM82" s="13"/>
      <c r="IO82" s="12"/>
      <c r="IP82" s="12"/>
      <c r="IR82" s="9"/>
      <c r="IS82" s="13"/>
      <c r="IV82" s="12"/>
      <c r="IX82" s="9"/>
      <c r="IY82" s="13"/>
      <c r="IZ82" s="13"/>
      <c r="JA82" s="13"/>
      <c r="JC82" s="12"/>
      <c r="JF82" s="9"/>
      <c r="JG82" s="25"/>
      <c r="JI82" s="12"/>
      <c r="JJ82" s="12"/>
      <c r="JL82" s="9"/>
      <c r="JM82" s="13"/>
      <c r="JQ82" s="12"/>
      <c r="JS82" s="9"/>
      <c r="JT82" s="9"/>
      <c r="JU82" s="9"/>
      <c r="JV82" s="13"/>
      <c r="JX82" s="12"/>
      <c r="JY82" s="12"/>
      <c r="JZ82" s="12"/>
    </row>
    <row r="83" spans="1:286" ht="18.75">
      <c r="A83" s="23" t="s">
        <v>761</v>
      </c>
    </row>
    <row r="85" spans="1:286">
      <c r="A85" s="2" t="s">
        <v>960</v>
      </c>
      <c r="B85" s="3"/>
      <c r="C85" s="3"/>
      <c r="D85" s="2" t="s">
        <v>3</v>
      </c>
      <c r="E85" s="3"/>
      <c r="F85" s="3"/>
      <c r="G85" s="2" t="s">
        <v>961</v>
      </c>
      <c r="H85" s="3"/>
      <c r="I85" s="3"/>
      <c r="J85" s="2" t="s">
        <v>5</v>
      </c>
      <c r="K85" s="3"/>
      <c r="L85" s="3"/>
      <c r="M85" s="2" t="s">
        <v>962</v>
      </c>
      <c r="N85" s="3"/>
      <c r="P85" s="2" t="s">
        <v>963</v>
      </c>
      <c r="Q85" s="3"/>
      <c r="R85" s="3"/>
      <c r="T85" s="3"/>
      <c r="U85" s="3"/>
      <c r="W85" s="3"/>
      <c r="X85" s="3"/>
    </row>
    <row r="86" spans="1:286">
      <c r="A86" s="77" t="s">
        <v>74</v>
      </c>
      <c r="D86" s="77" t="s">
        <v>813</v>
      </c>
      <c r="G86" s="77" t="s">
        <v>18</v>
      </c>
      <c r="J86" s="77" t="s">
        <v>801</v>
      </c>
      <c r="M86" s="77" t="s">
        <v>67</v>
      </c>
      <c r="P86" s="77" t="s">
        <v>246</v>
      </c>
    </row>
    <row r="87" spans="1:286" s="80" customFormat="1">
      <c r="A87" s="77" t="s">
        <v>819</v>
      </c>
      <c r="D87" s="77" t="s">
        <v>8</v>
      </c>
      <c r="G87" s="77" t="s">
        <v>234</v>
      </c>
      <c r="J87" s="77" t="s">
        <v>35</v>
      </c>
      <c r="M87" s="77" t="s">
        <v>45</v>
      </c>
      <c r="P87" s="77" t="s">
        <v>6</v>
      </c>
    </row>
    <row r="88" spans="1:286">
      <c r="A88" s="77" t="s">
        <v>68</v>
      </c>
      <c r="D88" s="77" t="s">
        <v>9</v>
      </c>
      <c r="G88" s="77" t="s">
        <v>14</v>
      </c>
      <c r="J88" s="77" t="s">
        <v>827</v>
      </c>
      <c r="M88" s="77" t="s">
        <v>51</v>
      </c>
      <c r="P88" s="77" t="s">
        <v>10</v>
      </c>
    </row>
    <row r="89" spans="1:286" s="80" customFormat="1">
      <c r="A89" s="81" t="s">
        <v>69</v>
      </c>
      <c r="D89" s="77" t="s">
        <v>61</v>
      </c>
      <c r="G89" s="77" t="s">
        <v>15</v>
      </c>
      <c r="J89" s="77" t="s">
        <v>37</v>
      </c>
      <c r="M89" s="77" t="s">
        <v>7</v>
      </c>
      <c r="P89" s="78" t="s">
        <v>829</v>
      </c>
    </row>
    <row r="90" spans="1:286" s="80" customFormat="1">
      <c r="A90" s="82" t="s">
        <v>70</v>
      </c>
      <c r="D90" s="77" t="s">
        <v>828</v>
      </c>
      <c r="G90" s="77" t="s">
        <v>16</v>
      </c>
      <c r="J90" s="77" t="s">
        <v>812</v>
      </c>
      <c r="M90" s="77" t="s">
        <v>826</v>
      </c>
      <c r="P90" s="77" t="s">
        <v>817</v>
      </c>
    </row>
    <row r="91" spans="1:286" s="80" customFormat="1">
      <c r="A91" s="83" t="s">
        <v>72</v>
      </c>
      <c r="D91" s="77" t="s">
        <v>811</v>
      </c>
      <c r="G91" s="77" t="s">
        <v>94</v>
      </c>
      <c r="J91" s="77" t="s">
        <v>38</v>
      </c>
      <c r="M91" s="77" t="s">
        <v>810</v>
      </c>
      <c r="P91" s="77" t="s">
        <v>11</v>
      </c>
    </row>
    <row r="92" spans="1:286" s="80" customFormat="1">
      <c r="A92" s="82" t="s">
        <v>79</v>
      </c>
      <c r="D92" s="77" t="s">
        <v>12</v>
      </c>
      <c r="G92" s="77" t="s">
        <v>39</v>
      </c>
      <c r="J92" s="77" t="s">
        <v>40</v>
      </c>
      <c r="M92" s="77" t="s">
        <v>63</v>
      </c>
      <c r="P92" s="77" t="s">
        <v>807</v>
      </c>
    </row>
    <row r="93" spans="1:286" s="80" customFormat="1">
      <c r="A93" s="82" t="s">
        <v>73</v>
      </c>
      <c r="D93" s="77" t="s">
        <v>65</v>
      </c>
      <c r="G93" s="77" t="s">
        <v>96</v>
      </c>
      <c r="J93" s="77" t="s">
        <v>809</v>
      </c>
      <c r="M93" s="77" t="s">
        <v>95</v>
      </c>
      <c r="P93" s="77" t="s">
        <v>805</v>
      </c>
    </row>
    <row r="95" spans="1:286">
      <c r="A95" s="2" t="s">
        <v>4</v>
      </c>
      <c r="B95" s="3"/>
      <c r="C95" s="3"/>
      <c r="D95" s="2" t="s">
        <v>1</v>
      </c>
      <c r="E95" s="3"/>
      <c r="G95" s="2" t="s">
        <v>966</v>
      </c>
      <c r="H95" s="3"/>
      <c r="I95" s="3"/>
      <c r="J95" s="2" t="s">
        <v>967</v>
      </c>
      <c r="K95" s="3"/>
      <c r="L95" s="3"/>
      <c r="M95" s="2" t="s">
        <v>970</v>
      </c>
      <c r="N95" s="3"/>
      <c r="O95" s="3"/>
      <c r="P95" s="2" t="s">
        <v>971</v>
      </c>
      <c r="Q95" s="3"/>
      <c r="R95" s="3"/>
    </row>
    <row r="96" spans="1:286">
      <c r="A96" s="77" t="s">
        <v>50</v>
      </c>
      <c r="D96" s="77" t="s">
        <v>823</v>
      </c>
      <c r="G96" s="77" t="s">
        <v>105</v>
      </c>
      <c r="J96" s="77" t="s">
        <v>26</v>
      </c>
      <c r="M96" s="77" t="s">
        <v>833</v>
      </c>
      <c r="P96" s="77" t="s">
        <v>825</v>
      </c>
    </row>
    <row r="97" spans="1:16">
      <c r="A97" s="77" t="s">
        <v>43</v>
      </c>
      <c r="D97" s="77" t="s">
        <v>58</v>
      </c>
      <c r="G97" s="77" t="s">
        <v>99</v>
      </c>
      <c r="J97" s="84" t="s">
        <v>66</v>
      </c>
      <c r="M97" s="77" t="s">
        <v>59</v>
      </c>
      <c r="P97" s="77" t="s">
        <v>13</v>
      </c>
    </row>
    <row r="98" spans="1:16">
      <c r="A98" s="77" t="s">
        <v>816</v>
      </c>
      <c r="D98" s="77" t="s">
        <v>52</v>
      </c>
      <c r="G98" s="77" t="s">
        <v>100</v>
      </c>
      <c r="J98" s="77" t="s">
        <v>46</v>
      </c>
      <c r="M98" s="77" t="s">
        <v>34</v>
      </c>
      <c r="P98" s="77" t="s">
        <v>968</v>
      </c>
    </row>
    <row r="99" spans="1:16">
      <c r="A99" s="77" t="s">
        <v>964</v>
      </c>
      <c r="D99" s="77" t="s">
        <v>965</v>
      </c>
      <c r="G99" s="77" t="s">
        <v>814</v>
      </c>
      <c r="J99" s="77" t="s">
        <v>804</v>
      </c>
      <c r="M99" s="77" t="s">
        <v>28</v>
      </c>
      <c r="P99" s="77" t="s">
        <v>36</v>
      </c>
    </row>
    <row r="100" spans="1:16">
      <c r="A100" s="77" t="s">
        <v>47</v>
      </c>
      <c r="D100" s="77" t="s">
        <v>54</v>
      </c>
      <c r="G100" s="77" t="s">
        <v>101</v>
      </c>
      <c r="J100" s="77" t="s">
        <v>64</v>
      </c>
      <c r="M100" s="77" t="s">
        <v>29</v>
      </c>
      <c r="P100" s="77" t="s">
        <v>71</v>
      </c>
    </row>
    <row r="101" spans="1:16">
      <c r="A101" s="77" t="s">
        <v>815</v>
      </c>
      <c r="D101" s="77" t="s">
        <v>55</v>
      </c>
      <c r="G101" s="79" t="s">
        <v>76</v>
      </c>
      <c r="J101" s="77" t="s">
        <v>20</v>
      </c>
      <c r="M101" s="78" t="s">
        <v>30</v>
      </c>
      <c r="P101" s="77" t="s">
        <v>32</v>
      </c>
    </row>
    <row r="102" spans="1:16">
      <c r="A102" s="77" t="s">
        <v>48</v>
      </c>
      <c r="D102" s="77" t="s">
        <v>104</v>
      </c>
      <c r="G102" s="77" t="s">
        <v>103</v>
      </c>
      <c r="J102" s="77" t="s">
        <v>803</v>
      </c>
      <c r="M102" s="77" t="s">
        <v>98</v>
      </c>
      <c r="P102" s="77" t="s">
        <v>41</v>
      </c>
    </row>
    <row r="103" spans="1:16">
      <c r="A103" s="78" t="s">
        <v>49</v>
      </c>
      <c r="D103" s="77" t="s">
        <v>57</v>
      </c>
      <c r="G103" s="77" t="s">
        <v>56</v>
      </c>
      <c r="J103" s="77" t="s">
        <v>22</v>
      </c>
      <c r="M103" s="84" t="s">
        <v>33</v>
      </c>
      <c r="P103" s="77" t="s">
        <v>17</v>
      </c>
    </row>
    <row r="105" spans="1:16">
      <c r="A105" s="2" t="s">
        <v>969</v>
      </c>
      <c r="D105" s="2" t="s">
        <v>972</v>
      </c>
      <c r="G105" s="2" t="s">
        <v>2</v>
      </c>
      <c r="J105" s="2" t="s">
        <v>0</v>
      </c>
      <c r="M105" s="2" t="s">
        <v>974</v>
      </c>
    </row>
    <row r="106" spans="1:16">
      <c r="A106" s="78" t="s">
        <v>824</v>
      </c>
      <c r="D106" s="77" t="s">
        <v>78</v>
      </c>
      <c r="G106" s="77" t="s">
        <v>81</v>
      </c>
      <c r="J106" s="77" t="s">
        <v>973</v>
      </c>
      <c r="M106" s="77" t="s">
        <v>820</v>
      </c>
    </row>
    <row r="107" spans="1:16">
      <c r="A107" s="77" t="s">
        <v>60</v>
      </c>
      <c r="D107" s="77" t="s">
        <v>822</v>
      </c>
      <c r="G107" s="77" t="s">
        <v>97</v>
      </c>
      <c r="J107" s="77" t="s">
        <v>87</v>
      </c>
      <c r="M107" s="77" t="s">
        <v>866</v>
      </c>
    </row>
    <row r="108" spans="1:16">
      <c r="A108" s="77" t="s">
        <v>818</v>
      </c>
      <c r="D108" s="77" t="s">
        <v>27</v>
      </c>
      <c r="G108" s="77" t="s">
        <v>82</v>
      </c>
      <c r="J108" s="77" t="s">
        <v>88</v>
      </c>
      <c r="M108" s="77" t="s">
        <v>830</v>
      </c>
    </row>
    <row r="109" spans="1:16">
      <c r="A109" s="77" t="s">
        <v>62</v>
      </c>
      <c r="D109" s="77" t="s">
        <v>75</v>
      </c>
      <c r="G109" s="77" t="s">
        <v>83</v>
      </c>
      <c r="J109" s="77" t="s">
        <v>89</v>
      </c>
      <c r="M109" s="77" t="s">
        <v>808</v>
      </c>
    </row>
    <row r="110" spans="1:16">
      <c r="A110" s="78" t="s">
        <v>832</v>
      </c>
      <c r="D110" s="77" t="s">
        <v>77</v>
      </c>
      <c r="G110" s="77" t="s">
        <v>84</v>
      </c>
      <c r="J110" s="77" t="s">
        <v>90</v>
      </c>
      <c r="M110" s="77" t="s">
        <v>19</v>
      </c>
    </row>
    <row r="111" spans="1:16">
      <c r="A111" s="77" t="s">
        <v>102</v>
      </c>
      <c r="D111" s="77" t="s">
        <v>31</v>
      </c>
      <c r="G111" s="77" t="s">
        <v>802</v>
      </c>
      <c r="J111" s="77" t="s">
        <v>91</v>
      </c>
      <c r="M111" s="77" t="s">
        <v>21</v>
      </c>
    </row>
    <row r="112" spans="1:16">
      <c r="A112" s="77" t="s">
        <v>806</v>
      </c>
      <c r="D112" s="77" t="s">
        <v>80</v>
      </c>
      <c r="G112" s="77" t="s">
        <v>85</v>
      </c>
      <c r="J112" s="84" t="s">
        <v>23</v>
      </c>
      <c r="M112" s="77" t="s">
        <v>24</v>
      </c>
    </row>
    <row r="113" spans="1:17">
      <c r="A113" s="77" t="s">
        <v>821</v>
      </c>
      <c r="D113" s="77" t="s">
        <v>831</v>
      </c>
      <c r="G113" s="77" t="s">
        <v>86</v>
      </c>
      <c r="J113" s="77" t="s">
        <v>92</v>
      </c>
      <c r="M113" s="77" t="s">
        <v>25</v>
      </c>
    </row>
    <row r="115" spans="1:17">
      <c r="A115" t="s">
        <v>1444</v>
      </c>
      <c r="O115" s="1"/>
    </row>
    <row r="116" spans="1:17">
      <c r="A116" t="s">
        <v>1445</v>
      </c>
    </row>
    <row r="117" spans="1:17">
      <c r="A117" t="s">
        <v>1446</v>
      </c>
    </row>
    <row r="121" spans="1:17" ht="18.75">
      <c r="A121" s="23" t="s">
        <v>762</v>
      </c>
    </row>
    <row r="123" spans="1:17" ht="15.75">
      <c r="A123" s="39" t="s">
        <v>763</v>
      </c>
      <c r="E123" s="39" t="s">
        <v>764</v>
      </c>
      <c r="I123" s="39" t="s">
        <v>765</v>
      </c>
      <c r="M123" s="39" t="s">
        <v>766</v>
      </c>
      <c r="Q123" s="39" t="s">
        <v>767</v>
      </c>
    </row>
    <row r="124" spans="1:17">
      <c r="A124" s="71" t="s">
        <v>50</v>
      </c>
      <c r="E124" s="40" t="s">
        <v>26</v>
      </c>
      <c r="I124" s="41" t="s">
        <v>67</v>
      </c>
      <c r="M124" s="41" t="s">
        <v>74</v>
      </c>
      <c r="Q124" s="42" t="s">
        <v>78</v>
      </c>
    </row>
    <row r="125" spans="1:17">
      <c r="A125" s="71" t="s">
        <v>93</v>
      </c>
      <c r="E125" s="40" t="s">
        <v>13</v>
      </c>
      <c r="I125" s="29" t="s">
        <v>45</v>
      </c>
      <c r="M125" s="40" t="s">
        <v>43</v>
      </c>
      <c r="Q125" s="29" t="s">
        <v>820</v>
      </c>
    </row>
    <row r="126" spans="1:17">
      <c r="A126" s="71" t="s">
        <v>889</v>
      </c>
      <c r="E126" s="41" t="s">
        <v>60</v>
      </c>
      <c r="I126" s="41" t="s">
        <v>14</v>
      </c>
      <c r="M126" s="42" t="s">
        <v>105</v>
      </c>
      <c r="Q126" s="41" t="s">
        <v>18</v>
      </c>
    </row>
    <row r="127" spans="1:17">
      <c r="A127" s="71" t="s">
        <v>68</v>
      </c>
      <c r="E127" s="71" t="s">
        <v>895</v>
      </c>
      <c r="I127" s="72" t="s">
        <v>36</v>
      </c>
      <c r="M127" s="29" t="s">
        <v>234</v>
      </c>
      <c r="Q127" s="41" t="s">
        <v>816</v>
      </c>
    </row>
    <row r="128" spans="1:17">
      <c r="A128" s="71" t="s">
        <v>890</v>
      </c>
      <c r="E128" s="40" t="s">
        <v>27</v>
      </c>
      <c r="I128" s="29" t="s">
        <v>8</v>
      </c>
      <c r="M128" s="29" t="s">
        <v>246</v>
      </c>
      <c r="N128" s="3"/>
      <c r="Q128" s="29" t="s">
        <v>825</v>
      </c>
    </row>
    <row r="129" spans="1:17">
      <c r="A129" s="71" t="s">
        <v>82</v>
      </c>
      <c r="E129" s="41" t="s">
        <v>51</v>
      </c>
      <c r="I129" s="41" t="s">
        <v>62</v>
      </c>
      <c r="M129" s="29" t="s">
        <v>44</v>
      </c>
      <c r="Q129" s="29" t="s">
        <v>824</v>
      </c>
    </row>
    <row r="130" spans="1:17">
      <c r="A130" s="71" t="s">
        <v>891</v>
      </c>
      <c r="E130" s="40" t="s">
        <v>101</v>
      </c>
      <c r="I130" s="40" t="s">
        <v>84</v>
      </c>
      <c r="M130" s="72" t="s">
        <v>81</v>
      </c>
      <c r="Q130" s="40" t="s">
        <v>823</v>
      </c>
    </row>
    <row r="131" spans="1:17">
      <c r="A131" s="71" t="s">
        <v>94</v>
      </c>
      <c r="E131" s="40" t="s">
        <v>10</v>
      </c>
      <c r="I131" s="40" t="s">
        <v>76</v>
      </c>
      <c r="M131" s="29" t="s">
        <v>66</v>
      </c>
      <c r="Q131" s="42" t="s">
        <v>15</v>
      </c>
    </row>
    <row r="132" spans="1:17">
      <c r="A132" s="71" t="s">
        <v>89</v>
      </c>
      <c r="E132" s="40" t="s">
        <v>87</v>
      </c>
      <c r="I132" s="40" t="s">
        <v>70</v>
      </c>
      <c r="M132" s="42" t="s">
        <v>42</v>
      </c>
      <c r="Q132" s="40" t="s">
        <v>833</v>
      </c>
    </row>
    <row r="133" spans="1:17">
      <c r="A133" s="71" t="s">
        <v>892</v>
      </c>
      <c r="E133" s="40" t="s">
        <v>88</v>
      </c>
      <c r="I133" s="42" t="s">
        <v>11</v>
      </c>
      <c r="M133" s="40" t="s">
        <v>99</v>
      </c>
      <c r="Q133" s="71" t="s">
        <v>801</v>
      </c>
    </row>
    <row r="134" spans="1:17">
      <c r="A134" s="71" t="s">
        <v>53</v>
      </c>
      <c r="E134" s="40" t="s">
        <v>83</v>
      </c>
      <c r="I134" s="40" t="s">
        <v>85</v>
      </c>
      <c r="M134" s="42" t="s">
        <v>34</v>
      </c>
      <c r="Q134" s="29" t="s">
        <v>59</v>
      </c>
    </row>
    <row r="135" spans="1:17">
      <c r="A135" s="71" t="s">
        <v>20</v>
      </c>
      <c r="E135" s="40" t="s">
        <v>90</v>
      </c>
      <c r="I135" s="41" t="s">
        <v>32</v>
      </c>
      <c r="M135" s="40" t="s">
        <v>813</v>
      </c>
      <c r="Q135" s="29" t="s">
        <v>6</v>
      </c>
    </row>
    <row r="136" spans="1:17">
      <c r="A136" s="71" t="s">
        <v>893</v>
      </c>
      <c r="E136" s="40" t="s">
        <v>103</v>
      </c>
      <c r="I136" s="42" t="s">
        <v>48</v>
      </c>
      <c r="M136" s="29" t="s">
        <v>35</v>
      </c>
      <c r="Q136" s="40" t="s">
        <v>819</v>
      </c>
    </row>
    <row r="137" spans="1:17">
      <c r="A137" s="71" t="s">
        <v>55</v>
      </c>
      <c r="E137" s="71" t="s">
        <v>54</v>
      </c>
      <c r="I137" s="40" t="s">
        <v>91</v>
      </c>
      <c r="M137" s="29" t="s">
        <v>7</v>
      </c>
      <c r="Q137" s="40" t="s">
        <v>866</v>
      </c>
    </row>
    <row r="138" spans="1:17">
      <c r="A138" s="71" t="s">
        <v>80</v>
      </c>
      <c r="E138" s="71" t="s">
        <v>56</v>
      </c>
      <c r="I138" s="40" t="s">
        <v>72</v>
      </c>
      <c r="M138" s="29" t="s">
        <v>52</v>
      </c>
      <c r="Q138" s="40" t="s">
        <v>818</v>
      </c>
    </row>
    <row r="139" spans="1:17">
      <c r="A139" s="71" t="s">
        <v>41</v>
      </c>
      <c r="E139" s="71" t="s">
        <v>17</v>
      </c>
      <c r="I139" s="29" t="s">
        <v>79</v>
      </c>
      <c r="M139" s="29" t="s">
        <v>28</v>
      </c>
      <c r="Q139" s="40" t="s">
        <v>822</v>
      </c>
    </row>
    <row r="140" spans="1:17">
      <c r="A140" s="71" t="s">
        <v>92</v>
      </c>
      <c r="E140" s="40" t="s">
        <v>896</v>
      </c>
      <c r="I140" s="40" t="s">
        <v>73</v>
      </c>
      <c r="M140" s="42" t="s">
        <v>9</v>
      </c>
      <c r="Q140" s="29" t="s">
        <v>69</v>
      </c>
    </row>
    <row r="141" spans="1:17">
      <c r="A141" s="71" t="s">
        <v>894</v>
      </c>
      <c r="E141" s="71" t="s">
        <v>897</v>
      </c>
      <c r="I141" s="71" t="s">
        <v>898</v>
      </c>
      <c r="M141" s="29" t="s">
        <v>61</v>
      </c>
      <c r="Q141" s="40" t="s">
        <v>814</v>
      </c>
    </row>
    <row r="142" spans="1:17">
      <c r="M142" s="29" t="s">
        <v>46</v>
      </c>
      <c r="Q142" s="40" t="s">
        <v>826</v>
      </c>
    </row>
    <row r="143" spans="1:17">
      <c r="M143" s="29" t="s">
        <v>29</v>
      </c>
      <c r="Q143" s="40" t="s">
        <v>830</v>
      </c>
    </row>
    <row r="144" spans="1:17">
      <c r="A144" t="s">
        <v>768</v>
      </c>
      <c r="M144" s="41" t="s">
        <v>30</v>
      </c>
      <c r="Q144" s="40" t="s">
        <v>827</v>
      </c>
    </row>
    <row r="145" spans="1:17">
      <c r="A145" t="s">
        <v>772</v>
      </c>
      <c r="M145" s="29" t="s">
        <v>63</v>
      </c>
      <c r="Q145" s="29" t="s">
        <v>97</v>
      </c>
    </row>
    <row r="146" spans="1:17">
      <c r="A146" t="s">
        <v>770</v>
      </c>
      <c r="M146" s="29" t="s">
        <v>64</v>
      </c>
      <c r="Q146" s="29" t="s">
        <v>829</v>
      </c>
    </row>
    <row r="147" spans="1:17">
      <c r="A147" t="s">
        <v>769</v>
      </c>
      <c r="M147" s="41" t="s">
        <v>71</v>
      </c>
      <c r="Q147" s="29" t="s">
        <v>810</v>
      </c>
    </row>
    <row r="148" spans="1:17">
      <c r="A148" t="s">
        <v>771</v>
      </c>
      <c r="M148" s="29" t="s">
        <v>47</v>
      </c>
      <c r="Q148" s="42" t="s">
        <v>16</v>
      </c>
    </row>
    <row r="149" spans="1:17">
      <c r="A149" t="s">
        <v>773</v>
      </c>
      <c r="M149" s="29" t="s">
        <v>19</v>
      </c>
      <c r="Q149" s="40" t="s">
        <v>817</v>
      </c>
    </row>
    <row r="150" spans="1:17">
      <c r="A150" t="s">
        <v>774</v>
      </c>
      <c r="M150" s="29" t="s">
        <v>31</v>
      </c>
      <c r="Q150" s="40" t="s">
        <v>828</v>
      </c>
    </row>
    <row r="151" spans="1:17">
      <c r="A151" t="s">
        <v>884</v>
      </c>
      <c r="M151" s="29" t="s">
        <v>37</v>
      </c>
      <c r="Q151" s="40" t="s">
        <v>804</v>
      </c>
    </row>
    <row r="152" spans="1:17">
      <c r="A152" t="s">
        <v>775</v>
      </c>
      <c r="M152" s="29" t="s">
        <v>95</v>
      </c>
      <c r="Q152" s="29" t="s">
        <v>832</v>
      </c>
    </row>
    <row r="153" spans="1:17">
      <c r="A153" t="s">
        <v>885</v>
      </c>
      <c r="M153" s="29" t="s">
        <v>12</v>
      </c>
      <c r="Q153" s="40" t="s">
        <v>815</v>
      </c>
    </row>
    <row r="154" spans="1:17">
      <c r="A154" t="s">
        <v>886</v>
      </c>
      <c r="M154" s="40" t="s">
        <v>38</v>
      </c>
      <c r="Q154" s="40" t="s">
        <v>808</v>
      </c>
    </row>
    <row r="155" spans="1:17">
      <c r="A155" t="s">
        <v>776</v>
      </c>
      <c r="M155" s="29" t="s">
        <v>39</v>
      </c>
      <c r="Q155" s="40" t="s">
        <v>802</v>
      </c>
    </row>
    <row r="156" spans="1:17">
      <c r="A156" t="s">
        <v>887</v>
      </c>
      <c r="M156" s="73" t="s">
        <v>40</v>
      </c>
      <c r="Q156" s="40" t="s">
        <v>811</v>
      </c>
    </row>
    <row r="157" spans="1:17">
      <c r="A157" t="s">
        <v>888</v>
      </c>
      <c r="M157" s="29" t="s">
        <v>21</v>
      </c>
      <c r="Q157" s="40" t="s">
        <v>812</v>
      </c>
    </row>
    <row r="158" spans="1:17">
      <c r="A158" t="s">
        <v>1439</v>
      </c>
      <c r="M158" s="29" t="s">
        <v>96</v>
      </c>
      <c r="Q158" s="42" t="s">
        <v>98</v>
      </c>
    </row>
    <row r="159" spans="1:17">
      <c r="A159" t="s">
        <v>899</v>
      </c>
      <c r="M159" s="42" t="s">
        <v>33</v>
      </c>
      <c r="Q159" s="40" t="s">
        <v>807</v>
      </c>
    </row>
    <row r="160" spans="1:17">
      <c r="M160" s="29" t="s">
        <v>104</v>
      </c>
      <c r="Q160" s="40" t="s">
        <v>806</v>
      </c>
    </row>
    <row r="161" spans="1:17">
      <c r="M161" s="29" t="s">
        <v>22</v>
      </c>
      <c r="Q161" s="40" t="s">
        <v>809</v>
      </c>
    </row>
    <row r="162" spans="1:17">
      <c r="A162" s="55" t="s">
        <v>798</v>
      </c>
      <c r="M162" s="29" t="s">
        <v>57</v>
      </c>
      <c r="Q162" s="29" t="s">
        <v>821</v>
      </c>
    </row>
    <row r="163" spans="1:17">
      <c r="A163" s="74" t="s">
        <v>792</v>
      </c>
      <c r="M163" s="29" t="s">
        <v>23</v>
      </c>
      <c r="Q163" s="40" t="s">
        <v>805</v>
      </c>
    </row>
    <row r="164" spans="1:17">
      <c r="A164" s="74" t="s">
        <v>793</v>
      </c>
      <c r="M164" s="29" t="s">
        <v>65</v>
      </c>
      <c r="Q164" s="40" t="s">
        <v>803</v>
      </c>
    </row>
    <row r="165" spans="1:17">
      <c r="A165" s="74" t="s">
        <v>794</v>
      </c>
      <c r="M165" s="29" t="s">
        <v>24</v>
      </c>
      <c r="Q165" s="29" t="s">
        <v>49</v>
      </c>
    </row>
    <row r="166" spans="1:17">
      <c r="A166" s="74" t="s">
        <v>797</v>
      </c>
      <c r="M166" s="29" t="s">
        <v>25</v>
      </c>
      <c r="Q166" s="40" t="s">
        <v>831</v>
      </c>
    </row>
    <row r="167" spans="1:17">
      <c r="A167" s="74" t="s">
        <v>795</v>
      </c>
    </row>
    <row r="168" spans="1:17">
      <c r="A168" s="74" t="s">
        <v>796</v>
      </c>
    </row>
    <row r="170" spans="1:17">
      <c r="A170" s="74" t="s">
        <v>882</v>
      </c>
    </row>
    <row r="171" spans="1:17">
      <c r="A171" s="74" t="s">
        <v>883</v>
      </c>
    </row>
    <row r="172" spans="1:17">
      <c r="A172" s="74" t="s">
        <v>881</v>
      </c>
    </row>
    <row r="173" spans="1:17">
      <c r="A173" s="74" t="s">
        <v>880</v>
      </c>
    </row>
    <row r="177" spans="1:1" ht="18.75">
      <c r="A177" s="23" t="s">
        <v>959</v>
      </c>
    </row>
    <row r="178" spans="1:1" ht="18.75">
      <c r="A178" s="23"/>
    </row>
    <row r="179" spans="1:1">
      <c r="A179" s="52" t="s">
        <v>955</v>
      </c>
    </row>
    <row r="180" spans="1:1">
      <c r="A180" s="52" t="s">
        <v>956</v>
      </c>
    </row>
    <row r="181" spans="1:1">
      <c r="A181" s="52" t="s">
        <v>957</v>
      </c>
    </row>
    <row r="182" spans="1:1">
      <c r="A182" s="40" t="s">
        <v>868</v>
      </c>
    </row>
    <row r="183" spans="1:1">
      <c r="A183" s="52" t="s">
        <v>958</v>
      </c>
    </row>
    <row r="184" spans="1:1">
      <c r="A184" s="43" t="s">
        <v>777</v>
      </c>
    </row>
    <row r="185" spans="1:1">
      <c r="A185" s="40" t="s">
        <v>778</v>
      </c>
    </row>
    <row r="186" spans="1:1">
      <c r="A186" s="40" t="s">
        <v>779</v>
      </c>
    </row>
    <row r="187" spans="1:1">
      <c r="A187" s="40" t="s">
        <v>780</v>
      </c>
    </row>
    <row r="188" spans="1:1">
      <c r="A188" s="40" t="s">
        <v>869</v>
      </c>
    </row>
    <row r="189" spans="1:1">
      <c r="A189" s="40" t="s">
        <v>870</v>
      </c>
    </row>
    <row r="190" spans="1:1">
      <c r="A190" s="40" t="s">
        <v>871</v>
      </c>
    </row>
    <row r="191" spans="1:1">
      <c r="A191" s="40" t="s">
        <v>872</v>
      </c>
    </row>
    <row r="192" spans="1:1">
      <c r="A192" s="40" t="s">
        <v>876</v>
      </c>
    </row>
    <row r="193" spans="1:16">
      <c r="A193" s="40" t="s">
        <v>874</v>
      </c>
    </row>
    <row r="194" spans="1:16">
      <c r="A194" s="40" t="s">
        <v>873</v>
      </c>
    </row>
    <row r="195" spans="1:16">
      <c r="A195" s="40" t="s">
        <v>875</v>
      </c>
    </row>
    <row r="197" spans="1:16">
      <c r="A197" s="44" t="s">
        <v>799</v>
      </c>
    </row>
    <row r="198" spans="1:16" ht="15.75">
      <c r="A198" s="85" t="s">
        <v>948</v>
      </c>
      <c r="F198" s="85" t="s">
        <v>877</v>
      </c>
      <c r="L198" s="88" t="s">
        <v>1135</v>
      </c>
      <c r="M198" s="87"/>
    </row>
    <row r="199" spans="1:16">
      <c r="A199" s="45" t="s">
        <v>900</v>
      </c>
      <c r="F199" t="s">
        <v>925</v>
      </c>
    </row>
    <row r="200" spans="1:16">
      <c r="A200" s="45" t="s">
        <v>901</v>
      </c>
      <c r="F200" t="s">
        <v>946</v>
      </c>
      <c r="L200" s="85" t="s">
        <v>1118</v>
      </c>
      <c r="O200" s="85" t="s">
        <v>1105</v>
      </c>
    </row>
    <row r="201" spans="1:16">
      <c r="A201" s="45" t="s">
        <v>938</v>
      </c>
      <c r="F201" t="s">
        <v>926</v>
      </c>
      <c r="L201" t="s">
        <v>1119</v>
      </c>
      <c r="M201" t="s">
        <v>1107</v>
      </c>
      <c r="O201" s="86" t="s">
        <v>1144</v>
      </c>
      <c r="P201" t="s">
        <v>1107</v>
      </c>
    </row>
    <row r="202" spans="1:16">
      <c r="A202" s="45" t="s">
        <v>939</v>
      </c>
      <c r="L202" t="s">
        <v>1120</v>
      </c>
      <c r="M202" t="s">
        <v>1109</v>
      </c>
      <c r="O202" s="86" t="s">
        <v>1145</v>
      </c>
      <c r="P202" t="s">
        <v>1109</v>
      </c>
    </row>
    <row r="203" spans="1:16">
      <c r="A203" s="45" t="s">
        <v>902</v>
      </c>
      <c r="F203" s="85" t="s">
        <v>781</v>
      </c>
      <c r="L203" t="s">
        <v>1121</v>
      </c>
      <c r="M203" t="s">
        <v>1111</v>
      </c>
      <c r="O203" s="86" t="s">
        <v>1146</v>
      </c>
      <c r="P203" t="s">
        <v>1111</v>
      </c>
    </row>
    <row r="204" spans="1:16">
      <c r="A204" s="45" t="s">
        <v>940</v>
      </c>
      <c r="F204" t="s">
        <v>927</v>
      </c>
      <c r="L204" t="s">
        <v>1122</v>
      </c>
      <c r="M204" t="s">
        <v>1112</v>
      </c>
      <c r="O204" s="86" t="s">
        <v>1147</v>
      </c>
      <c r="P204" t="s">
        <v>1112</v>
      </c>
    </row>
    <row r="205" spans="1:16">
      <c r="A205" s="45" t="s">
        <v>941</v>
      </c>
      <c r="F205" t="s">
        <v>929</v>
      </c>
      <c r="L205" t="s">
        <v>1123</v>
      </c>
      <c r="M205" t="s">
        <v>1113</v>
      </c>
      <c r="O205" s="86" t="s">
        <v>1148</v>
      </c>
      <c r="P205" t="s">
        <v>1113</v>
      </c>
    </row>
    <row r="206" spans="1:16">
      <c r="A206" s="45" t="s">
        <v>903</v>
      </c>
      <c r="F206" t="s">
        <v>928</v>
      </c>
      <c r="L206" t="s">
        <v>1124</v>
      </c>
      <c r="M206" t="s">
        <v>1114</v>
      </c>
      <c r="O206" s="86" t="s">
        <v>1149</v>
      </c>
      <c r="P206" t="s">
        <v>1114</v>
      </c>
    </row>
    <row r="207" spans="1:16">
      <c r="A207" s="45" t="s">
        <v>942</v>
      </c>
      <c r="L207" t="s">
        <v>1125</v>
      </c>
      <c r="M207" t="s">
        <v>1115</v>
      </c>
      <c r="O207" s="86" t="s">
        <v>1150</v>
      </c>
      <c r="P207" t="s">
        <v>1115</v>
      </c>
    </row>
    <row r="208" spans="1:16">
      <c r="A208" s="45" t="s">
        <v>904</v>
      </c>
      <c r="F208" s="85" t="s">
        <v>782</v>
      </c>
      <c r="L208" t="s">
        <v>1126</v>
      </c>
      <c r="M208" t="s">
        <v>1116</v>
      </c>
      <c r="O208" s="86" t="s">
        <v>1151</v>
      </c>
      <c r="P208" t="s">
        <v>1116</v>
      </c>
    </row>
    <row r="209" spans="1:16">
      <c r="A209" s="45" t="s">
        <v>905</v>
      </c>
      <c r="F209" t="s">
        <v>930</v>
      </c>
      <c r="L209" t="s">
        <v>1127</v>
      </c>
      <c r="M209" t="s">
        <v>1136</v>
      </c>
    </row>
    <row r="210" spans="1:16">
      <c r="A210" s="45" t="s">
        <v>906</v>
      </c>
      <c r="F210" t="s">
        <v>932</v>
      </c>
      <c r="L210" t="s">
        <v>1128</v>
      </c>
      <c r="M210" t="s">
        <v>1137</v>
      </c>
      <c r="O210" s="85" t="s">
        <v>1106</v>
      </c>
      <c r="P210" s="40"/>
    </row>
    <row r="211" spans="1:16">
      <c r="A211" s="45" t="s">
        <v>943</v>
      </c>
      <c r="F211" t="s">
        <v>933</v>
      </c>
      <c r="L211" t="s">
        <v>1129</v>
      </c>
      <c r="M211" t="s">
        <v>1138</v>
      </c>
      <c r="O211" s="86" t="s">
        <v>1152</v>
      </c>
      <c r="P211" t="s">
        <v>1107</v>
      </c>
    </row>
    <row r="212" spans="1:16">
      <c r="A212" s="45" t="s">
        <v>944</v>
      </c>
      <c r="L212" t="s">
        <v>1130</v>
      </c>
      <c r="M212" t="s">
        <v>1139</v>
      </c>
      <c r="O212" s="86" t="s">
        <v>1153</v>
      </c>
      <c r="P212" t="s">
        <v>1109</v>
      </c>
    </row>
    <row r="213" spans="1:16">
      <c r="A213" s="45" t="s">
        <v>907</v>
      </c>
      <c r="F213" s="85" t="s">
        <v>783</v>
      </c>
      <c r="L213" t="s">
        <v>1131</v>
      </c>
      <c r="M213" t="s">
        <v>1140</v>
      </c>
      <c r="N213" s="86"/>
      <c r="O213" s="86" t="s">
        <v>1154</v>
      </c>
      <c r="P213" t="s">
        <v>1111</v>
      </c>
    </row>
    <row r="214" spans="1:16">
      <c r="A214" s="45" t="s">
        <v>908</v>
      </c>
      <c r="F214" t="s">
        <v>934</v>
      </c>
      <c r="L214" t="s">
        <v>1132</v>
      </c>
      <c r="M214" t="s">
        <v>1141</v>
      </c>
      <c r="O214" s="86" t="s">
        <v>1155</v>
      </c>
      <c r="P214" t="s">
        <v>1112</v>
      </c>
    </row>
    <row r="215" spans="1:16">
      <c r="A215" s="45" t="s">
        <v>909</v>
      </c>
      <c r="F215" t="s">
        <v>947</v>
      </c>
      <c r="L215" t="s">
        <v>1133</v>
      </c>
      <c r="M215" t="s">
        <v>1142</v>
      </c>
    </row>
    <row r="216" spans="1:16">
      <c r="A216" s="45" t="s">
        <v>910</v>
      </c>
      <c r="F216" t="s">
        <v>935</v>
      </c>
      <c r="L216" t="s">
        <v>1134</v>
      </c>
      <c r="M216" t="s">
        <v>1143</v>
      </c>
      <c r="O216" s="85" t="s">
        <v>1106</v>
      </c>
    </row>
    <row r="217" spans="1:16">
      <c r="A217" s="45" t="s">
        <v>911</v>
      </c>
      <c r="L217" s="86"/>
      <c r="O217" s="86" t="s">
        <v>1108</v>
      </c>
      <c r="P217" t="s">
        <v>1107</v>
      </c>
    </row>
    <row r="218" spans="1:16">
      <c r="A218" s="45" t="s">
        <v>912</v>
      </c>
      <c r="F218" s="85" t="s">
        <v>784</v>
      </c>
      <c r="O218" s="86" t="s">
        <v>1110</v>
      </c>
      <c r="P218" t="s">
        <v>1109</v>
      </c>
    </row>
    <row r="219" spans="1:16">
      <c r="A219" s="45" t="s">
        <v>913</v>
      </c>
      <c r="F219" t="s">
        <v>785</v>
      </c>
      <c r="O219" s="86"/>
    </row>
    <row r="220" spans="1:16">
      <c r="A220" s="45" t="s">
        <v>914</v>
      </c>
      <c r="F220" t="s">
        <v>786</v>
      </c>
      <c r="O220" s="85" t="s">
        <v>1117</v>
      </c>
    </row>
    <row r="221" spans="1:16">
      <c r="A221" s="45" t="s">
        <v>915</v>
      </c>
      <c r="F221" t="s">
        <v>936</v>
      </c>
      <c r="O221" t="s">
        <v>1108</v>
      </c>
    </row>
    <row r="222" spans="1:16">
      <c r="A222" s="45" t="s">
        <v>945</v>
      </c>
      <c r="F222" t="s">
        <v>937</v>
      </c>
    </row>
    <row r="223" spans="1:16">
      <c r="A223" s="45" t="s">
        <v>916</v>
      </c>
      <c r="F223" t="s">
        <v>931</v>
      </c>
    </row>
    <row r="224" spans="1:16">
      <c r="A224" s="45" t="s">
        <v>917</v>
      </c>
    </row>
    <row r="225" spans="1:19">
      <c r="A225" s="45" t="s">
        <v>918</v>
      </c>
    </row>
    <row r="226" spans="1:19">
      <c r="A226" s="45" t="s">
        <v>919</v>
      </c>
    </row>
    <row r="227" spans="1:19">
      <c r="A227" s="45" t="s">
        <v>920</v>
      </c>
    </row>
    <row r="228" spans="1:19">
      <c r="A228" s="45" t="s">
        <v>921</v>
      </c>
    </row>
    <row r="229" spans="1:19">
      <c r="A229" s="45" t="s">
        <v>922</v>
      </c>
    </row>
    <row r="230" spans="1:19">
      <c r="A230" s="45" t="s">
        <v>923</v>
      </c>
    </row>
    <row r="231" spans="1:19">
      <c r="A231" s="45" t="s">
        <v>924</v>
      </c>
    </row>
    <row r="232" spans="1:19">
      <c r="A232" s="45"/>
    </row>
    <row r="233" spans="1:19" s="54" customFormat="1" ht="21">
      <c r="A233" s="53" t="s">
        <v>878</v>
      </c>
    </row>
    <row r="234" spans="1:19" s="59" customFormat="1" ht="18.75">
      <c r="A234" s="75" t="s">
        <v>788</v>
      </c>
      <c r="C234" s="56"/>
      <c r="G234" s="76" t="s">
        <v>789</v>
      </c>
      <c r="M234" s="76" t="s">
        <v>790</v>
      </c>
      <c r="S234" s="76" t="s">
        <v>791</v>
      </c>
    </row>
    <row r="235" spans="1:19" s="21" customFormat="1" ht="15.75">
      <c r="A235" s="66" t="s">
        <v>1062</v>
      </c>
      <c r="C235" s="67"/>
      <c r="G235" s="68" t="s">
        <v>1019</v>
      </c>
      <c r="M235" s="68" t="s">
        <v>1063</v>
      </c>
      <c r="S235" s="68" t="s">
        <v>1020</v>
      </c>
    </row>
    <row r="236" spans="1:19" s="21" customFormat="1" ht="15.75">
      <c r="A236" s="66" t="s">
        <v>1022</v>
      </c>
      <c r="C236" s="67"/>
      <c r="G236" s="68" t="s">
        <v>949</v>
      </c>
      <c r="M236" s="68" t="s">
        <v>1064</v>
      </c>
      <c r="S236" s="68" t="s">
        <v>986</v>
      </c>
    </row>
    <row r="237" spans="1:19" s="21" customFormat="1" ht="15.75">
      <c r="A237" s="66" t="s">
        <v>1004</v>
      </c>
      <c r="C237" s="69"/>
      <c r="G237" s="68" t="s">
        <v>1021</v>
      </c>
      <c r="M237" s="68" t="s">
        <v>1065</v>
      </c>
      <c r="S237" s="68" t="s">
        <v>1024</v>
      </c>
    </row>
    <row r="238" spans="1:19" s="21" customFormat="1" ht="15.75">
      <c r="A238" s="66" t="s">
        <v>1068</v>
      </c>
      <c r="C238" s="67"/>
      <c r="G238" s="68" t="s">
        <v>1002</v>
      </c>
      <c r="M238" s="68" t="s">
        <v>1066</v>
      </c>
      <c r="S238" s="68" t="s">
        <v>1003</v>
      </c>
    </row>
    <row r="239" spans="1:19" s="21" customFormat="1" ht="15.75">
      <c r="A239" s="66" t="s">
        <v>1026</v>
      </c>
      <c r="C239" s="67"/>
      <c r="G239" s="68" t="s">
        <v>951</v>
      </c>
      <c r="M239" s="68" t="s">
        <v>1067</v>
      </c>
      <c r="S239" s="68" t="s">
        <v>1070</v>
      </c>
    </row>
    <row r="240" spans="1:19" s="21" customFormat="1" ht="15.75">
      <c r="A240" s="66" t="s">
        <v>1069</v>
      </c>
      <c r="C240" s="67"/>
      <c r="G240" s="68" t="s">
        <v>1074</v>
      </c>
      <c r="M240" s="68" t="s">
        <v>1023</v>
      </c>
      <c r="S240" s="68" t="s">
        <v>1025</v>
      </c>
    </row>
    <row r="241" spans="1:19" s="21" customFormat="1" ht="15.75">
      <c r="A241" s="66" t="s">
        <v>988</v>
      </c>
      <c r="C241" s="67"/>
      <c r="G241" s="68" t="s">
        <v>952</v>
      </c>
      <c r="M241" s="68" t="s">
        <v>1071</v>
      </c>
      <c r="S241" s="68" t="s">
        <v>950</v>
      </c>
    </row>
    <row r="242" spans="1:19" s="21" customFormat="1" ht="15.75">
      <c r="A242" s="66" t="s">
        <v>1027</v>
      </c>
      <c r="C242" s="67"/>
      <c r="G242" s="68" t="s">
        <v>1075</v>
      </c>
      <c r="M242" s="68" t="s">
        <v>987</v>
      </c>
      <c r="S242" s="68" t="s">
        <v>1076</v>
      </c>
    </row>
    <row r="243" spans="1:19" s="21" customFormat="1" ht="15.75">
      <c r="A243" s="66" t="s">
        <v>1028</v>
      </c>
      <c r="C243" s="67"/>
      <c r="G243" s="68" t="s">
        <v>1031</v>
      </c>
      <c r="M243" s="68" t="s">
        <v>1030</v>
      </c>
      <c r="S243" s="68" t="s">
        <v>1077</v>
      </c>
    </row>
    <row r="244" spans="1:19" s="21" customFormat="1" ht="15.75">
      <c r="A244" s="66" t="s">
        <v>989</v>
      </c>
      <c r="C244" s="67"/>
      <c r="G244" s="68" t="s">
        <v>1005</v>
      </c>
      <c r="M244" s="68" t="s">
        <v>1072</v>
      </c>
      <c r="S244" s="68" t="s">
        <v>990</v>
      </c>
    </row>
    <row r="245" spans="1:19" s="21" customFormat="1" ht="15.75">
      <c r="A245" s="66" t="s">
        <v>1035</v>
      </c>
      <c r="C245" s="70"/>
      <c r="G245" s="68" t="s">
        <v>1032</v>
      </c>
      <c r="M245" s="68" t="s">
        <v>1029</v>
      </c>
      <c r="S245" s="68" t="s">
        <v>991</v>
      </c>
    </row>
    <row r="246" spans="1:19" s="21" customFormat="1" ht="15.75">
      <c r="A246" s="66" t="s">
        <v>1084</v>
      </c>
      <c r="G246" s="68" t="s">
        <v>1006</v>
      </c>
      <c r="M246" s="68" t="s">
        <v>1073</v>
      </c>
      <c r="S246" s="68" t="s">
        <v>1034</v>
      </c>
    </row>
    <row r="247" spans="1:19" s="21" customFormat="1" ht="15.75">
      <c r="A247" s="66" t="s">
        <v>1037</v>
      </c>
      <c r="G247" s="68" t="s">
        <v>1036</v>
      </c>
      <c r="M247" s="68" t="s">
        <v>1079</v>
      </c>
      <c r="S247" s="68" t="s">
        <v>1078</v>
      </c>
    </row>
    <row r="248" spans="1:19" s="21" customFormat="1" ht="15.75">
      <c r="A248" s="66" t="s">
        <v>953</v>
      </c>
      <c r="G248" s="68" t="s">
        <v>992</v>
      </c>
      <c r="M248" s="68" t="s">
        <v>1080</v>
      </c>
      <c r="S248" s="68" t="s">
        <v>1082</v>
      </c>
    </row>
    <row r="249" spans="1:19" s="21" customFormat="1" ht="15.75">
      <c r="A249" s="66" t="s">
        <v>1085</v>
      </c>
      <c r="G249" s="68" t="s">
        <v>993</v>
      </c>
      <c r="M249" s="68" t="s">
        <v>1081</v>
      </c>
      <c r="S249" s="68" t="s">
        <v>1083</v>
      </c>
    </row>
    <row r="250" spans="1:19" s="21" customFormat="1" ht="15.75">
      <c r="A250" s="66" t="s">
        <v>1092</v>
      </c>
      <c r="G250" s="68" t="s">
        <v>994</v>
      </c>
      <c r="M250" s="68" t="s">
        <v>1033</v>
      </c>
      <c r="S250" s="68" t="s">
        <v>954</v>
      </c>
    </row>
    <row r="251" spans="1:19" s="21" customFormat="1" ht="15.75">
      <c r="A251" s="66" t="s">
        <v>996</v>
      </c>
      <c r="G251" s="68" t="s">
        <v>1086</v>
      </c>
      <c r="M251" s="68" t="s">
        <v>1089</v>
      </c>
      <c r="S251" s="68" t="s">
        <v>1007</v>
      </c>
    </row>
    <row r="252" spans="1:19" s="21" customFormat="1" ht="15.75">
      <c r="A252" s="66" t="s">
        <v>1008</v>
      </c>
      <c r="G252" s="68" t="s">
        <v>995</v>
      </c>
      <c r="M252" s="68" t="s">
        <v>1038</v>
      </c>
      <c r="S252" s="68" t="s">
        <v>1087</v>
      </c>
    </row>
    <row r="253" spans="1:19" s="21" customFormat="1" ht="15.75">
      <c r="A253" s="66" t="s">
        <v>1010</v>
      </c>
      <c r="G253" s="68" t="s">
        <v>1039</v>
      </c>
      <c r="M253" s="68" t="s">
        <v>978</v>
      </c>
      <c r="S253" s="68" t="s">
        <v>1088</v>
      </c>
    </row>
    <row r="254" spans="1:19" s="21" customFormat="1" ht="15.75">
      <c r="A254" s="66" t="s">
        <v>1043</v>
      </c>
      <c r="G254" s="68" t="s">
        <v>1040</v>
      </c>
      <c r="M254" s="68" t="s">
        <v>1090</v>
      </c>
      <c r="S254" s="68" t="s">
        <v>1009</v>
      </c>
    </row>
    <row r="255" spans="1:19" s="21" customFormat="1" ht="15.75">
      <c r="A255" s="66" t="s">
        <v>975</v>
      </c>
      <c r="G255" s="68" t="s">
        <v>1041</v>
      </c>
      <c r="M255" s="68" t="s">
        <v>1045</v>
      </c>
      <c r="S255" s="68" t="s">
        <v>1042</v>
      </c>
    </row>
    <row r="256" spans="1:19" s="21" customFormat="1" ht="15" customHeight="1">
      <c r="A256" s="66" t="s">
        <v>976</v>
      </c>
      <c r="G256" s="68" t="s">
        <v>1091</v>
      </c>
      <c r="M256" s="68" t="s">
        <v>977</v>
      </c>
      <c r="S256" s="68" t="s">
        <v>1046</v>
      </c>
    </row>
    <row r="257" spans="1:22" s="21" customFormat="1" ht="15" customHeight="1">
      <c r="A257" s="66" t="s">
        <v>1044</v>
      </c>
      <c r="G257" s="68" t="s">
        <v>1095</v>
      </c>
      <c r="M257" s="68" t="s">
        <v>1012</v>
      </c>
      <c r="S257" s="68" t="s">
        <v>1011</v>
      </c>
    </row>
    <row r="258" spans="1:22" s="21" customFormat="1" ht="15" customHeight="1">
      <c r="A258" s="66" t="s">
        <v>1093</v>
      </c>
      <c r="G258" s="68" t="s">
        <v>1050</v>
      </c>
      <c r="M258" s="68" t="s">
        <v>1047</v>
      </c>
      <c r="S258" s="68" t="s">
        <v>1015</v>
      </c>
    </row>
    <row r="259" spans="1:22" s="21" customFormat="1" ht="15" customHeight="1">
      <c r="A259" s="66" t="s">
        <v>979</v>
      </c>
      <c r="G259" s="68" t="s">
        <v>1096</v>
      </c>
      <c r="M259" s="68" t="s">
        <v>981</v>
      </c>
      <c r="S259" s="68" t="s">
        <v>1049</v>
      </c>
    </row>
    <row r="260" spans="1:22" s="21" customFormat="1" ht="15" customHeight="1">
      <c r="A260" s="66" t="s">
        <v>1013</v>
      </c>
      <c r="G260" s="68" t="s">
        <v>1097</v>
      </c>
      <c r="M260" s="68" t="s">
        <v>997</v>
      </c>
      <c r="S260" s="68" t="s">
        <v>1016</v>
      </c>
    </row>
    <row r="261" spans="1:22" s="21" customFormat="1" ht="15" customHeight="1">
      <c r="A261" s="66" t="s">
        <v>1094</v>
      </c>
      <c r="G261" s="68" t="s">
        <v>1100</v>
      </c>
      <c r="M261" s="68" t="s">
        <v>998</v>
      </c>
      <c r="S261" s="68" t="s">
        <v>1017</v>
      </c>
    </row>
    <row r="262" spans="1:22" s="21" customFormat="1" ht="15" customHeight="1">
      <c r="A262" s="66" t="s">
        <v>1099</v>
      </c>
      <c r="G262" s="68" t="s">
        <v>982</v>
      </c>
      <c r="J262" s="21">
        <v>2024</v>
      </c>
      <c r="M262" s="68" t="s">
        <v>1014</v>
      </c>
      <c r="S262" s="68" t="s">
        <v>1000</v>
      </c>
    </row>
    <row r="263" spans="1:22" s="21" customFormat="1" ht="15" customHeight="1">
      <c r="A263" s="66" t="s">
        <v>980</v>
      </c>
      <c r="G263" s="68" t="s">
        <v>983</v>
      </c>
      <c r="J263" s="21">
        <v>2021</v>
      </c>
      <c r="M263" s="68" t="s">
        <v>999</v>
      </c>
      <c r="S263" s="68" t="s">
        <v>1053</v>
      </c>
    </row>
    <row r="264" spans="1:22" s="21" customFormat="1" ht="15" customHeight="1">
      <c r="A264" s="66" t="s">
        <v>1101</v>
      </c>
      <c r="G264" s="68" t="s">
        <v>1054</v>
      </c>
      <c r="M264" s="68" t="s">
        <v>1048</v>
      </c>
      <c r="S264" s="68" t="s">
        <v>1058</v>
      </c>
    </row>
    <row r="265" spans="1:22" s="21" customFormat="1" ht="15" customHeight="1">
      <c r="A265" s="66" t="s">
        <v>1102</v>
      </c>
      <c r="G265" s="68" t="s">
        <v>1055</v>
      </c>
      <c r="M265" s="68" t="s">
        <v>1051</v>
      </c>
      <c r="S265" s="68" t="s">
        <v>1104</v>
      </c>
    </row>
    <row r="266" spans="1:22" s="21" customFormat="1" ht="15" customHeight="1">
      <c r="A266" s="66" t="s">
        <v>1103</v>
      </c>
      <c r="G266" s="68" t="s">
        <v>1056</v>
      </c>
      <c r="M266" s="68" t="s">
        <v>1098</v>
      </c>
      <c r="S266" s="68" t="s">
        <v>1061</v>
      </c>
    </row>
    <row r="267" spans="1:22" s="21" customFormat="1" ht="15.75">
      <c r="A267" s="66" t="s">
        <v>1057</v>
      </c>
      <c r="G267" s="68" t="s">
        <v>1059</v>
      </c>
      <c r="M267" s="68" t="s">
        <v>984</v>
      </c>
      <c r="S267" s="68" t="s">
        <v>1018</v>
      </c>
      <c r="V267" s="21">
        <v>2022</v>
      </c>
    </row>
    <row r="268" spans="1:22" s="21" customFormat="1" ht="15.75">
      <c r="A268" s="66" t="s">
        <v>985</v>
      </c>
      <c r="G268" s="68" t="s">
        <v>1060</v>
      </c>
      <c r="M268" s="68" t="s">
        <v>1052</v>
      </c>
      <c r="S268" s="68" t="s">
        <v>1001</v>
      </c>
      <c r="V268" s="21">
        <v>2023</v>
      </c>
    </row>
    <row r="269" spans="1:22" s="55" customFormat="1" ht="15.75" thickBot="1">
      <c r="A269" s="57"/>
      <c r="G269" s="58"/>
      <c r="M269" s="58"/>
      <c r="S269" s="58"/>
    </row>
    <row r="270" spans="1:22" ht="15.75" thickBot="1">
      <c r="A270" s="46"/>
      <c r="D270" s="46"/>
      <c r="G270" s="46"/>
      <c r="J270" s="46"/>
      <c r="M270" s="46"/>
    </row>
    <row r="271" spans="1:22" ht="21">
      <c r="A271" s="53" t="s">
        <v>879</v>
      </c>
      <c r="D271" s="46"/>
      <c r="G271" s="46"/>
      <c r="J271" s="46"/>
      <c r="M271" s="46"/>
    </row>
    <row r="272" spans="1:22" ht="18.75">
      <c r="A272" s="60" t="s">
        <v>788</v>
      </c>
    </row>
    <row r="273" spans="1:97" s="23" customFormat="1" ht="18.75">
      <c r="A273" s="61" t="s">
        <v>834</v>
      </c>
      <c r="D273" s="50" t="s">
        <v>835</v>
      </c>
      <c r="G273" s="49" t="s">
        <v>836</v>
      </c>
      <c r="J273" s="49" t="s">
        <v>837</v>
      </c>
      <c r="M273" s="49" t="s">
        <v>800</v>
      </c>
      <c r="P273" s="49" t="s">
        <v>838</v>
      </c>
      <c r="S273" s="49" t="s">
        <v>839</v>
      </c>
      <c r="V273" s="49" t="s">
        <v>840</v>
      </c>
      <c r="Y273" s="49" t="s">
        <v>841</v>
      </c>
      <c r="AB273" s="49" t="s">
        <v>842</v>
      </c>
      <c r="AE273" s="49" t="s">
        <v>843</v>
      </c>
      <c r="AH273" s="49" t="s">
        <v>844</v>
      </c>
      <c r="AK273" s="49" t="s">
        <v>845</v>
      </c>
      <c r="AN273" s="49" t="s">
        <v>846</v>
      </c>
      <c r="AQ273" s="49" t="s">
        <v>847</v>
      </c>
      <c r="AT273" s="49" t="s">
        <v>848</v>
      </c>
      <c r="AW273" s="49" t="s">
        <v>849</v>
      </c>
      <c r="AZ273" s="49" t="s">
        <v>850</v>
      </c>
      <c r="BC273" s="49" t="s">
        <v>851</v>
      </c>
      <c r="BF273" s="49" t="s">
        <v>852</v>
      </c>
      <c r="BI273" s="49" t="s">
        <v>853</v>
      </c>
      <c r="BL273" s="49" t="s">
        <v>854</v>
      </c>
      <c r="BO273" s="49" t="s">
        <v>855</v>
      </c>
      <c r="BR273" s="49" t="s">
        <v>856</v>
      </c>
      <c r="BU273" s="49" t="s">
        <v>857</v>
      </c>
      <c r="BX273" s="49" t="s">
        <v>858</v>
      </c>
      <c r="CA273" s="49" t="s">
        <v>859</v>
      </c>
      <c r="CD273" s="49" t="s">
        <v>860</v>
      </c>
      <c r="CG273" s="49" t="s">
        <v>861</v>
      </c>
      <c r="CJ273" s="49" t="s">
        <v>862</v>
      </c>
      <c r="CM273" s="49" t="s">
        <v>863</v>
      </c>
      <c r="CP273" s="49" t="s">
        <v>864</v>
      </c>
      <c r="CS273" s="49" t="s">
        <v>865</v>
      </c>
    </row>
    <row r="274" spans="1:97" s="21" customFormat="1" ht="15.75">
      <c r="A274" s="62" t="s">
        <v>84</v>
      </c>
      <c r="D274" s="63" t="s">
        <v>100</v>
      </c>
      <c r="G274" s="62" t="s">
        <v>99</v>
      </c>
      <c r="J274" s="62" t="s">
        <v>34</v>
      </c>
      <c r="M274" s="62" t="s">
        <v>86</v>
      </c>
      <c r="P274" s="62" t="s">
        <v>99</v>
      </c>
      <c r="S274" s="62" t="s">
        <v>803</v>
      </c>
      <c r="V274" s="62" t="s">
        <v>234</v>
      </c>
      <c r="Y274" s="62" t="s">
        <v>804</v>
      </c>
      <c r="AB274" s="62" t="s">
        <v>15</v>
      </c>
      <c r="AE274" s="62" t="s">
        <v>53</v>
      </c>
      <c r="AH274" s="62" t="s">
        <v>97</v>
      </c>
      <c r="AK274" s="62" t="s">
        <v>83</v>
      </c>
      <c r="AN274" s="62" t="s">
        <v>86</v>
      </c>
      <c r="AQ274" s="62" t="s">
        <v>75</v>
      </c>
      <c r="AT274" s="62" t="s">
        <v>84</v>
      </c>
      <c r="AW274" s="62" t="s">
        <v>94</v>
      </c>
      <c r="AZ274" s="62" t="s">
        <v>84</v>
      </c>
      <c r="BC274" s="62" t="s">
        <v>804</v>
      </c>
      <c r="BF274" s="62" t="s">
        <v>60</v>
      </c>
      <c r="BI274" s="62" t="s">
        <v>49</v>
      </c>
      <c r="BL274" s="62" t="s">
        <v>99</v>
      </c>
      <c r="BO274" s="62" t="s">
        <v>53</v>
      </c>
      <c r="BR274" s="62" t="s">
        <v>92</v>
      </c>
      <c r="BU274" s="62" t="s">
        <v>806</v>
      </c>
      <c r="BX274" s="62" t="s">
        <v>75</v>
      </c>
      <c r="CA274" s="62" t="s">
        <v>806</v>
      </c>
      <c r="CD274" s="62" t="s">
        <v>804</v>
      </c>
      <c r="CG274" s="62" t="s">
        <v>89</v>
      </c>
      <c r="CJ274" s="62" t="s">
        <v>31</v>
      </c>
      <c r="CM274" s="62" t="s">
        <v>802</v>
      </c>
      <c r="CP274" s="62" t="s">
        <v>86</v>
      </c>
      <c r="CS274" s="62" t="s">
        <v>802</v>
      </c>
    </row>
    <row r="275" spans="1:97" s="21" customFormat="1" ht="15.75">
      <c r="A275" s="62" t="s">
        <v>60</v>
      </c>
      <c r="D275" s="63" t="s">
        <v>53</v>
      </c>
      <c r="G275" s="62" t="s">
        <v>97</v>
      </c>
      <c r="J275" s="62" t="s">
        <v>70</v>
      </c>
      <c r="M275" s="62" t="s">
        <v>807</v>
      </c>
      <c r="P275" s="62" t="s">
        <v>32</v>
      </c>
      <c r="S275" s="62" t="s">
        <v>802</v>
      </c>
      <c r="V275" s="62" t="s">
        <v>32</v>
      </c>
      <c r="Y275" s="62" t="s">
        <v>234</v>
      </c>
      <c r="AB275" s="62" t="s">
        <v>804</v>
      </c>
      <c r="AE275" s="62" t="s">
        <v>234</v>
      </c>
      <c r="AH275" s="62" t="s">
        <v>805</v>
      </c>
      <c r="AK275" s="62" t="s">
        <v>805</v>
      </c>
      <c r="AN275" s="62" t="s">
        <v>53</v>
      </c>
      <c r="AQ275" s="62" t="s">
        <v>807</v>
      </c>
      <c r="AT275" s="62" t="s">
        <v>94</v>
      </c>
      <c r="AW275" s="62" t="s">
        <v>86</v>
      </c>
      <c r="AZ275" s="62" t="s">
        <v>34</v>
      </c>
      <c r="BC275" s="62" t="s">
        <v>16</v>
      </c>
      <c r="BF275" s="62" t="s">
        <v>70</v>
      </c>
      <c r="BI275" s="62" t="s">
        <v>807</v>
      </c>
      <c r="BL275" s="62" t="s">
        <v>9</v>
      </c>
      <c r="BO275" s="62" t="s">
        <v>83</v>
      </c>
      <c r="BR275" s="62" t="s">
        <v>99</v>
      </c>
      <c r="BU275" s="62" t="s">
        <v>31</v>
      </c>
      <c r="BX275" s="62" t="s">
        <v>49</v>
      </c>
      <c r="CA275" s="62" t="s">
        <v>78</v>
      </c>
      <c r="CD275" s="62" t="s">
        <v>49</v>
      </c>
      <c r="CG275" s="62" t="s">
        <v>801</v>
      </c>
      <c r="CJ275" s="62" t="s">
        <v>92</v>
      </c>
      <c r="CM275" s="62" t="s">
        <v>801</v>
      </c>
      <c r="CP275" s="62" t="s">
        <v>84</v>
      </c>
      <c r="CS275" s="62" t="s">
        <v>97</v>
      </c>
    </row>
    <row r="276" spans="1:97" s="21" customFormat="1" ht="15.75">
      <c r="A276" s="62"/>
      <c r="D276" s="63"/>
      <c r="G276" s="62"/>
      <c r="J276" s="62"/>
      <c r="M276" s="62"/>
      <c r="P276" s="62"/>
      <c r="S276" s="62"/>
      <c r="V276" s="62"/>
      <c r="Y276" s="62"/>
      <c r="AB276" s="62"/>
      <c r="AE276" s="62"/>
      <c r="AH276" s="62"/>
      <c r="AK276" s="62"/>
      <c r="AN276" s="62"/>
      <c r="AQ276" s="62"/>
      <c r="AT276" s="62"/>
      <c r="AW276" s="62"/>
      <c r="AZ276" s="62"/>
      <c r="BC276" s="62"/>
      <c r="BF276" s="62"/>
      <c r="BI276" s="62"/>
      <c r="BL276" s="62"/>
      <c r="BO276" s="62"/>
      <c r="BR276" s="62"/>
      <c r="BU276" s="62"/>
      <c r="BX276" s="62"/>
      <c r="CA276" s="62"/>
      <c r="CD276" s="62"/>
      <c r="CG276" s="62"/>
      <c r="CJ276" s="62"/>
      <c r="CM276" s="62"/>
      <c r="CP276" s="62"/>
      <c r="CS276" s="62"/>
    </row>
    <row r="277" spans="1:97" s="21" customFormat="1" ht="15.75">
      <c r="A277" s="62" t="s">
        <v>75</v>
      </c>
      <c r="D277" s="63" t="s">
        <v>78</v>
      </c>
      <c r="G277" s="62" t="s">
        <v>81</v>
      </c>
      <c r="J277" s="62" t="s">
        <v>801</v>
      </c>
      <c r="M277" s="62" t="s">
        <v>32</v>
      </c>
      <c r="P277" s="62" t="s">
        <v>807</v>
      </c>
      <c r="S277" s="62" t="s">
        <v>83</v>
      </c>
      <c r="V277" s="62" t="s">
        <v>92</v>
      </c>
      <c r="Y277" s="62" t="s">
        <v>81</v>
      </c>
      <c r="AB277" s="62" t="s">
        <v>234</v>
      </c>
      <c r="AE277" s="62" t="s">
        <v>32</v>
      </c>
      <c r="AH277" s="62" t="s">
        <v>806</v>
      </c>
      <c r="AK277" s="62" t="s">
        <v>49</v>
      </c>
      <c r="AN277" s="62" t="s">
        <v>97</v>
      </c>
      <c r="AQ277" s="62" t="s">
        <v>45</v>
      </c>
      <c r="AT277" s="62" t="s">
        <v>802</v>
      </c>
      <c r="AW277" s="62" t="s">
        <v>89</v>
      </c>
      <c r="AZ277" s="62" t="s">
        <v>801</v>
      </c>
      <c r="BC277" s="62" t="s">
        <v>81</v>
      </c>
      <c r="BF277" s="62" t="s">
        <v>15</v>
      </c>
      <c r="BI277" s="62" t="s">
        <v>806</v>
      </c>
      <c r="BL277" s="62" t="s">
        <v>92</v>
      </c>
      <c r="BO277" s="62" t="s">
        <v>45</v>
      </c>
      <c r="BR277" s="62" t="s">
        <v>234</v>
      </c>
      <c r="BU277" s="62" t="s">
        <v>45</v>
      </c>
      <c r="BX277" s="62" t="s">
        <v>801</v>
      </c>
      <c r="CA277" s="62" t="s">
        <v>22</v>
      </c>
      <c r="CD277" s="62" t="s">
        <v>807</v>
      </c>
      <c r="CG277" s="62" t="s">
        <v>34</v>
      </c>
      <c r="CJ277" s="62" t="s">
        <v>804</v>
      </c>
      <c r="CM277" s="62" t="s">
        <v>92</v>
      </c>
      <c r="CP277" s="62" t="s">
        <v>60</v>
      </c>
      <c r="CS277" s="62" t="s">
        <v>22</v>
      </c>
    </row>
    <row r="278" spans="1:97" s="21" customFormat="1" ht="15.75">
      <c r="A278" s="62" t="s">
        <v>806</v>
      </c>
      <c r="D278" s="63" t="s">
        <v>84</v>
      </c>
      <c r="G278" s="62" t="s">
        <v>89</v>
      </c>
      <c r="J278" s="62" t="s">
        <v>15</v>
      </c>
      <c r="M278" s="62" t="s">
        <v>9</v>
      </c>
      <c r="P278" s="62" t="s">
        <v>31</v>
      </c>
      <c r="S278" s="62" t="s">
        <v>15</v>
      </c>
      <c r="V278" s="62" t="s">
        <v>804</v>
      </c>
      <c r="Y278" s="62" t="s">
        <v>92</v>
      </c>
      <c r="AB278" s="62" t="s">
        <v>81</v>
      </c>
      <c r="AE278" s="62" t="s">
        <v>86</v>
      </c>
      <c r="AH278" s="62" t="s">
        <v>100</v>
      </c>
      <c r="AK278" s="62" t="s">
        <v>234</v>
      </c>
      <c r="AN278" s="62" t="s">
        <v>801</v>
      </c>
      <c r="AQ278" s="62" t="s">
        <v>806</v>
      </c>
      <c r="AT278" s="62" t="s">
        <v>806</v>
      </c>
      <c r="AW278" s="62" t="s">
        <v>9</v>
      </c>
      <c r="AZ278" s="62" t="s">
        <v>804</v>
      </c>
      <c r="BC278" s="62" t="s">
        <v>801</v>
      </c>
      <c r="BF278" s="62" t="s">
        <v>46</v>
      </c>
      <c r="BI278" s="62" t="s">
        <v>234</v>
      </c>
      <c r="BL278" s="62" t="s">
        <v>19</v>
      </c>
      <c r="BO278" s="62" t="s">
        <v>99</v>
      </c>
      <c r="BR278" s="62" t="s">
        <v>9</v>
      </c>
      <c r="BU278" s="62" t="s">
        <v>92</v>
      </c>
      <c r="BX278" s="62" t="s">
        <v>22</v>
      </c>
      <c r="CA278" s="62" t="s">
        <v>16</v>
      </c>
      <c r="CD278" s="62" t="s">
        <v>89</v>
      </c>
      <c r="CG278" s="62" t="s">
        <v>75</v>
      </c>
      <c r="CJ278" s="62" t="s">
        <v>70</v>
      </c>
      <c r="CM278" s="62" t="s">
        <v>60</v>
      </c>
      <c r="CP278" s="62" t="s">
        <v>234</v>
      </c>
      <c r="CS278" s="62" t="s">
        <v>81</v>
      </c>
    </row>
    <row r="279" spans="1:97" s="21" customFormat="1" ht="15.75">
      <c r="A279" s="62"/>
      <c r="D279" s="63"/>
      <c r="G279" s="62"/>
      <c r="J279" s="62"/>
      <c r="M279" s="62"/>
      <c r="P279" s="62"/>
      <c r="S279" s="62"/>
      <c r="V279" s="62"/>
      <c r="Y279" s="62"/>
      <c r="AB279" s="62"/>
      <c r="AE279" s="62"/>
      <c r="AH279" s="62"/>
      <c r="AK279" s="62"/>
      <c r="AN279" s="62"/>
      <c r="AQ279" s="62"/>
      <c r="AT279" s="62"/>
      <c r="AW279" s="62"/>
      <c r="AZ279" s="62"/>
      <c r="BC279" s="62"/>
      <c r="BF279" s="62"/>
      <c r="BI279" s="62"/>
      <c r="BL279" s="62"/>
      <c r="BO279" s="62"/>
      <c r="BR279" s="62"/>
      <c r="BU279" s="62"/>
      <c r="BX279" s="62"/>
      <c r="CA279" s="62"/>
      <c r="CD279" s="62"/>
      <c r="CG279" s="62"/>
      <c r="CJ279" s="62"/>
      <c r="CM279" s="62"/>
      <c r="CP279" s="62"/>
      <c r="CS279" s="62"/>
    </row>
    <row r="280" spans="1:97" s="21" customFormat="1" ht="15.75">
      <c r="A280" s="62" t="s">
        <v>804</v>
      </c>
      <c r="D280" s="63" t="s">
        <v>802</v>
      </c>
      <c r="G280" s="62" t="s">
        <v>92</v>
      </c>
      <c r="J280" s="62" t="s">
        <v>97</v>
      </c>
      <c r="M280" s="62" t="s">
        <v>75</v>
      </c>
      <c r="P280" s="62" t="s">
        <v>801</v>
      </c>
      <c r="S280" s="62" t="s">
        <v>31</v>
      </c>
      <c r="V280" s="62" t="s">
        <v>807</v>
      </c>
      <c r="Y280" s="62" t="s">
        <v>70</v>
      </c>
      <c r="AB280" s="62" t="s">
        <v>802</v>
      </c>
      <c r="AE280" s="62" t="s">
        <v>75</v>
      </c>
      <c r="AH280" s="62" t="s">
        <v>9</v>
      </c>
      <c r="AK280" s="62" t="s">
        <v>803</v>
      </c>
      <c r="AN280" s="62" t="s">
        <v>806</v>
      </c>
      <c r="AQ280" s="62" t="s">
        <v>16</v>
      </c>
      <c r="AT280" s="62" t="s">
        <v>807</v>
      </c>
      <c r="AW280" s="62" t="s">
        <v>81</v>
      </c>
      <c r="AZ280" s="62" t="s">
        <v>16</v>
      </c>
      <c r="BC280" s="62" t="s">
        <v>802</v>
      </c>
      <c r="BF280" s="62" t="s">
        <v>84</v>
      </c>
      <c r="BI280" s="62" t="s">
        <v>34</v>
      </c>
      <c r="BL280" s="62" t="s">
        <v>234</v>
      </c>
      <c r="BO280" s="62" t="s">
        <v>94</v>
      </c>
      <c r="BR280" s="62" t="s">
        <v>86</v>
      </c>
      <c r="BU280" s="62" t="s">
        <v>19</v>
      </c>
      <c r="BX280" s="62" t="s">
        <v>60</v>
      </c>
      <c r="CA280" s="62" t="s">
        <v>34</v>
      </c>
      <c r="CD280" s="62" t="s">
        <v>15</v>
      </c>
      <c r="CG280" s="62" t="s">
        <v>22</v>
      </c>
      <c r="CJ280" s="62" t="s">
        <v>97</v>
      </c>
      <c r="CM280" s="62" t="s">
        <v>9</v>
      </c>
      <c r="CP280" s="62" t="s">
        <v>83</v>
      </c>
      <c r="CS280" s="62" t="s">
        <v>234</v>
      </c>
    </row>
    <row r="281" spans="1:97" s="21" customFormat="1" ht="15.75">
      <c r="A281" s="62" t="s">
        <v>46</v>
      </c>
      <c r="D281" s="63" t="s">
        <v>75</v>
      </c>
      <c r="G281" s="62" t="s">
        <v>16</v>
      </c>
      <c r="J281" s="62" t="s">
        <v>92</v>
      </c>
      <c r="M281" s="62" t="s">
        <v>99</v>
      </c>
      <c r="P281" s="62" t="s">
        <v>86</v>
      </c>
      <c r="S281" s="62" t="s">
        <v>801</v>
      </c>
      <c r="V281" s="62" t="s">
        <v>78</v>
      </c>
      <c r="Y281" s="62" t="s">
        <v>806</v>
      </c>
      <c r="AB281" s="62" t="s">
        <v>70</v>
      </c>
      <c r="AE281" s="62" t="s">
        <v>31</v>
      </c>
      <c r="AH281" s="62" t="s">
        <v>70</v>
      </c>
      <c r="AK281" s="62" t="s">
        <v>15</v>
      </c>
      <c r="AN281" s="62" t="s">
        <v>89</v>
      </c>
      <c r="AQ281" s="62" t="s">
        <v>97</v>
      </c>
      <c r="AT281" s="62" t="s">
        <v>32</v>
      </c>
      <c r="AW281" s="62" t="s">
        <v>805</v>
      </c>
      <c r="AZ281" s="62" t="s">
        <v>32</v>
      </c>
      <c r="BC281" s="62" t="s">
        <v>9</v>
      </c>
      <c r="BF281" s="62" t="s">
        <v>100</v>
      </c>
      <c r="BI281" s="62" t="s">
        <v>60</v>
      </c>
      <c r="BL281" s="62" t="s">
        <v>802</v>
      </c>
      <c r="BO281" s="62" t="s">
        <v>801</v>
      </c>
      <c r="BR281" s="62" t="s">
        <v>806</v>
      </c>
      <c r="BU281" s="62" t="s">
        <v>84</v>
      </c>
      <c r="BX281" s="62" t="s">
        <v>806</v>
      </c>
      <c r="CA281" s="62" t="s">
        <v>97</v>
      </c>
      <c r="CD281" s="62" t="s">
        <v>234</v>
      </c>
      <c r="CG281" s="62" t="s">
        <v>83</v>
      </c>
      <c r="CJ281" s="62" t="s">
        <v>46</v>
      </c>
      <c r="CM281" s="62" t="s">
        <v>805</v>
      </c>
      <c r="CP281" s="62" t="s">
        <v>89</v>
      </c>
      <c r="CS281" s="62" t="s">
        <v>78</v>
      </c>
    </row>
    <row r="282" spans="1:97" s="21" customFormat="1" ht="15.75">
      <c r="A282" s="62"/>
      <c r="D282" s="63"/>
      <c r="G282" s="62"/>
      <c r="J282" s="62"/>
      <c r="M282" s="62"/>
      <c r="P282" s="62"/>
      <c r="S282" s="62"/>
      <c r="V282" s="62"/>
      <c r="Y282" s="62"/>
      <c r="AB282" s="62"/>
      <c r="AE282" s="62"/>
      <c r="AH282" s="62"/>
      <c r="AK282" s="62"/>
      <c r="AN282" s="62"/>
      <c r="AQ282" s="62"/>
      <c r="AT282" s="62"/>
      <c r="AW282" s="62"/>
      <c r="AZ282" s="62"/>
      <c r="BC282" s="62"/>
      <c r="BF282" s="62"/>
      <c r="BI282" s="62"/>
      <c r="BL282" s="62"/>
      <c r="BO282" s="62"/>
      <c r="BR282" s="62"/>
      <c r="BU282" s="62"/>
      <c r="BX282" s="62"/>
      <c r="CA282" s="62"/>
      <c r="CD282" s="62"/>
      <c r="CG282" s="62"/>
      <c r="CJ282" s="62"/>
      <c r="CM282" s="62"/>
      <c r="CP282" s="62"/>
      <c r="CS282" s="62"/>
    </row>
    <row r="283" spans="1:97" s="21" customFormat="1" ht="15.75">
      <c r="A283" s="62" t="s">
        <v>45</v>
      </c>
      <c r="D283" s="63" t="s">
        <v>31</v>
      </c>
      <c r="G283" s="62" t="s">
        <v>234</v>
      </c>
      <c r="J283" s="62" t="s">
        <v>100</v>
      </c>
      <c r="M283" s="62" t="s">
        <v>83</v>
      </c>
      <c r="P283" s="62" t="s">
        <v>78</v>
      </c>
      <c r="S283" s="62" t="s">
        <v>70</v>
      </c>
      <c r="V283" s="62" t="s">
        <v>99</v>
      </c>
      <c r="Y283" s="62" t="s">
        <v>94</v>
      </c>
      <c r="AB283" s="62" t="s">
        <v>9</v>
      </c>
      <c r="AE283" s="62" t="s">
        <v>94</v>
      </c>
      <c r="AH283" s="62" t="s">
        <v>31</v>
      </c>
      <c r="AK283" s="62" t="s">
        <v>100</v>
      </c>
      <c r="AN283" s="62" t="s">
        <v>807</v>
      </c>
      <c r="AQ283" s="62" t="s">
        <v>89</v>
      </c>
      <c r="AT283" s="62" t="s">
        <v>60</v>
      </c>
      <c r="AW283" s="62" t="s">
        <v>22</v>
      </c>
      <c r="AZ283" s="62" t="s">
        <v>19</v>
      </c>
      <c r="BC283" s="62" t="s">
        <v>53</v>
      </c>
      <c r="BF283" s="62" t="s">
        <v>234</v>
      </c>
      <c r="BI283" s="62" t="s">
        <v>70</v>
      </c>
      <c r="BL283" s="62" t="s">
        <v>15</v>
      </c>
      <c r="BO283" s="62" t="s">
        <v>89</v>
      </c>
      <c r="BR283" s="62" t="s">
        <v>807</v>
      </c>
      <c r="BU283" s="62" t="s">
        <v>70</v>
      </c>
      <c r="BX283" s="62" t="s">
        <v>15</v>
      </c>
      <c r="CA283" s="62" t="s">
        <v>100</v>
      </c>
      <c r="CD283" s="62" t="s">
        <v>83</v>
      </c>
      <c r="CG283" s="62" t="s">
        <v>9</v>
      </c>
      <c r="CJ283" s="62" t="s">
        <v>75</v>
      </c>
      <c r="CM283" s="62" t="s">
        <v>19</v>
      </c>
      <c r="CP283" s="62" t="s">
        <v>805</v>
      </c>
      <c r="CS283" s="62" t="s">
        <v>100</v>
      </c>
    </row>
    <row r="284" spans="1:97" s="21" customFormat="1" ht="15.75">
      <c r="A284" s="62" t="s">
        <v>94</v>
      </c>
      <c r="D284" s="63" t="s">
        <v>45</v>
      </c>
      <c r="G284" s="62" t="s">
        <v>801</v>
      </c>
      <c r="J284" s="62" t="s">
        <v>49</v>
      </c>
      <c r="M284" s="62" t="s">
        <v>92</v>
      </c>
      <c r="P284" s="62" t="s">
        <v>45</v>
      </c>
      <c r="S284" s="62" t="s">
        <v>46</v>
      </c>
      <c r="V284" s="62" t="s">
        <v>81</v>
      </c>
      <c r="Y284" s="62" t="s">
        <v>802</v>
      </c>
      <c r="AB284" s="62" t="s">
        <v>49</v>
      </c>
      <c r="AE284" s="62" t="s">
        <v>9</v>
      </c>
      <c r="AH284" s="62" t="s">
        <v>32</v>
      </c>
      <c r="AK284" s="62" t="s">
        <v>802</v>
      </c>
      <c r="AN284" s="62" t="s">
        <v>83</v>
      </c>
      <c r="AQ284" s="62" t="s">
        <v>802</v>
      </c>
      <c r="AT284" s="62" t="s">
        <v>53</v>
      </c>
      <c r="AW284" s="62" t="s">
        <v>234</v>
      </c>
      <c r="AZ284" s="62" t="s">
        <v>802</v>
      </c>
      <c r="BC284" s="62" t="s">
        <v>807</v>
      </c>
      <c r="BF284" s="62" t="s">
        <v>89</v>
      </c>
      <c r="BI284" s="62" t="s">
        <v>78</v>
      </c>
      <c r="BL284" s="62" t="s">
        <v>806</v>
      </c>
      <c r="BO284" s="62" t="s">
        <v>86</v>
      </c>
      <c r="BR284" s="62" t="s">
        <v>34</v>
      </c>
      <c r="BU284" s="62" t="s">
        <v>16</v>
      </c>
      <c r="BX284" s="62" t="s">
        <v>99</v>
      </c>
      <c r="CA284" s="62" t="s">
        <v>801</v>
      </c>
      <c r="CD284" s="62" t="s">
        <v>34</v>
      </c>
      <c r="CG284" s="62" t="s">
        <v>60</v>
      </c>
      <c r="CJ284" s="62" t="s">
        <v>22</v>
      </c>
      <c r="CM284" s="62" t="s">
        <v>807</v>
      </c>
      <c r="CP284" s="62" t="s">
        <v>99</v>
      </c>
      <c r="CS284" s="62" t="s">
        <v>804</v>
      </c>
    </row>
    <row r="285" spans="1:97" s="21" customFormat="1" ht="15.75">
      <c r="A285" s="62"/>
      <c r="D285" s="63"/>
      <c r="G285" s="62"/>
      <c r="J285" s="62"/>
      <c r="M285" s="62"/>
      <c r="P285" s="62"/>
      <c r="S285" s="62"/>
      <c r="V285" s="62"/>
      <c r="Y285" s="62"/>
      <c r="AB285" s="62"/>
      <c r="AE285" s="62"/>
      <c r="AH285" s="62"/>
      <c r="AK285" s="62"/>
      <c r="AN285" s="62"/>
      <c r="AQ285" s="62"/>
      <c r="AT285" s="62"/>
      <c r="AW285" s="62"/>
      <c r="AZ285" s="62"/>
      <c r="BC285" s="62"/>
      <c r="BF285" s="62"/>
      <c r="BI285" s="62"/>
      <c r="BL285" s="62"/>
      <c r="BO285" s="62"/>
      <c r="BR285" s="62"/>
      <c r="BU285" s="62"/>
      <c r="BX285" s="62"/>
      <c r="CA285" s="62"/>
      <c r="CD285" s="62"/>
      <c r="CG285" s="62"/>
      <c r="CJ285" s="62"/>
      <c r="CM285" s="62"/>
      <c r="CP285" s="62"/>
      <c r="CS285" s="62"/>
    </row>
    <row r="286" spans="1:97" s="21" customFormat="1" ht="15.75">
      <c r="A286" s="62" t="s">
        <v>81</v>
      </c>
      <c r="D286" s="63" t="s">
        <v>22</v>
      </c>
      <c r="G286" s="62" t="s">
        <v>49</v>
      </c>
      <c r="J286" s="62" t="s">
        <v>19</v>
      </c>
      <c r="M286" s="62" t="s">
        <v>94</v>
      </c>
      <c r="P286" s="62" t="s">
        <v>46</v>
      </c>
      <c r="S286" s="62" t="s">
        <v>45</v>
      </c>
      <c r="V286" s="62" t="s">
        <v>806</v>
      </c>
      <c r="Y286" s="62" t="s">
        <v>83</v>
      </c>
      <c r="AB286" s="62" t="s">
        <v>89</v>
      </c>
      <c r="AE286" s="62" t="s">
        <v>70</v>
      </c>
      <c r="AH286" s="62" t="s">
        <v>60</v>
      </c>
      <c r="AK286" s="62" t="s">
        <v>94</v>
      </c>
      <c r="AN286" s="62" t="s">
        <v>60</v>
      </c>
      <c r="AQ286" s="62" t="s">
        <v>804</v>
      </c>
      <c r="AT286" s="62" t="s">
        <v>78</v>
      </c>
      <c r="AW286" s="62" t="s">
        <v>32</v>
      </c>
      <c r="AZ286" s="62" t="s">
        <v>83</v>
      </c>
      <c r="BC286" s="62" t="s">
        <v>806</v>
      </c>
      <c r="BF286" s="62" t="s">
        <v>805</v>
      </c>
      <c r="BI286" s="62" t="s">
        <v>804</v>
      </c>
      <c r="BL286" s="62" t="s">
        <v>78</v>
      </c>
      <c r="BO286" s="62" t="s">
        <v>806</v>
      </c>
      <c r="BR286" s="62" t="s">
        <v>84</v>
      </c>
      <c r="BU286" s="62" t="s">
        <v>89</v>
      </c>
      <c r="BX286" s="62" t="s">
        <v>32</v>
      </c>
      <c r="CA286" s="62" t="s">
        <v>19</v>
      </c>
      <c r="CD286" s="62" t="s">
        <v>32</v>
      </c>
      <c r="CG286" s="62" t="s">
        <v>234</v>
      </c>
      <c r="CJ286" s="62" t="s">
        <v>805</v>
      </c>
      <c r="CM286" s="62" t="s">
        <v>22</v>
      </c>
      <c r="CP286" s="62" t="s">
        <v>801</v>
      </c>
      <c r="CS286" s="62" t="s">
        <v>34</v>
      </c>
    </row>
    <row r="287" spans="1:97" s="21" customFormat="1" ht="15.75">
      <c r="A287" s="62" t="s">
        <v>100</v>
      </c>
      <c r="D287" s="63" t="s">
        <v>803</v>
      </c>
      <c r="G287" s="62" t="s">
        <v>22</v>
      </c>
      <c r="J287" s="62" t="s">
        <v>32</v>
      </c>
      <c r="M287" s="62" t="s">
        <v>100</v>
      </c>
      <c r="P287" s="62" t="s">
        <v>94</v>
      </c>
      <c r="S287" s="62" t="s">
        <v>22</v>
      </c>
      <c r="V287" s="62" t="s">
        <v>94</v>
      </c>
      <c r="Y287" s="62" t="s">
        <v>86</v>
      </c>
      <c r="AB287" s="62" t="s">
        <v>22</v>
      </c>
      <c r="AE287" s="62" t="s">
        <v>19</v>
      </c>
      <c r="AH287" s="62" t="s">
        <v>75</v>
      </c>
      <c r="AK287" s="62" t="s">
        <v>92</v>
      </c>
      <c r="AN287" s="62" t="s">
        <v>804</v>
      </c>
      <c r="AQ287" s="62" t="s">
        <v>78</v>
      </c>
      <c r="AT287" s="62" t="s">
        <v>81</v>
      </c>
      <c r="AW287" s="62" t="s">
        <v>801</v>
      </c>
      <c r="AZ287" s="62" t="s">
        <v>45</v>
      </c>
      <c r="BC287" s="62" t="s">
        <v>99</v>
      </c>
      <c r="BF287" s="62" t="s">
        <v>49</v>
      </c>
      <c r="BI287" s="62" t="s">
        <v>83</v>
      </c>
      <c r="BL287" s="62" t="s">
        <v>34</v>
      </c>
      <c r="BO287" s="62" t="s">
        <v>84</v>
      </c>
      <c r="BR287" s="62" t="s">
        <v>802</v>
      </c>
      <c r="BU287" s="62" t="s">
        <v>60</v>
      </c>
      <c r="BX287" s="62" t="s">
        <v>803</v>
      </c>
      <c r="CA287" s="62" t="s">
        <v>31</v>
      </c>
      <c r="CD287" s="62" t="s">
        <v>94</v>
      </c>
      <c r="CG287" s="62" t="s">
        <v>84</v>
      </c>
      <c r="CJ287" s="62" t="s">
        <v>19</v>
      </c>
      <c r="CM287" s="62" t="s">
        <v>32</v>
      </c>
      <c r="CP287" s="62" t="s">
        <v>19</v>
      </c>
      <c r="CS287" s="62" t="s">
        <v>53</v>
      </c>
    </row>
    <row r="288" spans="1:97" s="21" customFormat="1" ht="15.75">
      <c r="A288" s="62"/>
      <c r="D288" s="63"/>
      <c r="G288" s="62"/>
      <c r="J288" s="62"/>
      <c r="M288" s="62"/>
      <c r="P288" s="62"/>
      <c r="S288" s="62"/>
      <c r="V288" s="62"/>
      <c r="Y288" s="62"/>
      <c r="AB288" s="62"/>
      <c r="AE288" s="62"/>
      <c r="AH288" s="62"/>
      <c r="AK288" s="62"/>
      <c r="AN288" s="62"/>
      <c r="AQ288" s="62"/>
      <c r="AT288" s="62"/>
      <c r="AW288" s="62"/>
      <c r="AZ288" s="62"/>
      <c r="BC288" s="62"/>
      <c r="BF288" s="62"/>
      <c r="BI288" s="62"/>
      <c r="BL288" s="62"/>
      <c r="BO288" s="62"/>
      <c r="BR288" s="62"/>
      <c r="BU288" s="62"/>
      <c r="BX288" s="62"/>
      <c r="CA288" s="62"/>
      <c r="CD288" s="62"/>
      <c r="CG288" s="62"/>
      <c r="CJ288" s="62"/>
      <c r="CM288" s="62"/>
      <c r="CP288" s="62"/>
      <c r="CS288" s="62"/>
    </row>
    <row r="289" spans="1:97" s="21" customFormat="1" ht="15.75">
      <c r="A289" s="62" t="s">
        <v>83</v>
      </c>
      <c r="D289" s="63" t="s">
        <v>19</v>
      </c>
      <c r="G289" s="62" t="s">
        <v>803</v>
      </c>
      <c r="J289" s="62" t="s">
        <v>806</v>
      </c>
      <c r="M289" s="62" t="s">
        <v>45</v>
      </c>
      <c r="P289" s="62" t="s">
        <v>9</v>
      </c>
      <c r="S289" s="62" t="s">
        <v>94</v>
      </c>
      <c r="V289" s="62" t="s">
        <v>9</v>
      </c>
      <c r="Y289" s="62" t="s">
        <v>49</v>
      </c>
      <c r="AB289" s="62" t="s">
        <v>31</v>
      </c>
      <c r="AE289" s="62" t="s">
        <v>81</v>
      </c>
      <c r="AH289" s="62" t="s">
        <v>15</v>
      </c>
      <c r="AK289" s="62" t="s">
        <v>75</v>
      </c>
      <c r="AN289" s="62" t="s">
        <v>234</v>
      </c>
      <c r="AQ289" s="62" t="s">
        <v>49</v>
      </c>
      <c r="AT289" s="62" t="s">
        <v>92</v>
      </c>
      <c r="AW289" s="62" t="s">
        <v>100</v>
      </c>
      <c r="AZ289" s="62" t="s">
        <v>78</v>
      </c>
      <c r="BC289" s="62" t="s">
        <v>75</v>
      </c>
      <c r="BF289" s="62" t="s">
        <v>97</v>
      </c>
      <c r="BI289" s="62" t="s">
        <v>803</v>
      </c>
      <c r="BL289" s="62" t="s">
        <v>32</v>
      </c>
      <c r="BO289" s="62" t="s">
        <v>70</v>
      </c>
      <c r="BR289" s="62" t="s">
        <v>97</v>
      </c>
      <c r="BU289" s="62" t="s">
        <v>34</v>
      </c>
      <c r="BX289" s="62" t="s">
        <v>805</v>
      </c>
      <c r="CA289" s="62" t="s">
        <v>92</v>
      </c>
      <c r="CD289" s="62" t="s">
        <v>31</v>
      </c>
      <c r="CG289" s="62" t="s">
        <v>100</v>
      </c>
      <c r="CJ289" s="62" t="s">
        <v>84</v>
      </c>
      <c r="CM289" s="62" t="s">
        <v>94</v>
      </c>
      <c r="CP289" s="62" t="s">
        <v>31</v>
      </c>
      <c r="CS289" s="62" t="s">
        <v>19</v>
      </c>
    </row>
    <row r="290" spans="1:97" s="21" customFormat="1" ht="15.75">
      <c r="A290" s="62" t="s">
        <v>802</v>
      </c>
      <c r="D290" s="63" t="s">
        <v>83</v>
      </c>
      <c r="G290" s="62" t="s">
        <v>100</v>
      </c>
      <c r="J290" s="62" t="s">
        <v>81</v>
      </c>
      <c r="M290" s="62" t="s">
        <v>34</v>
      </c>
      <c r="P290" s="62" t="s">
        <v>804</v>
      </c>
      <c r="S290" s="62" t="s">
        <v>89</v>
      </c>
      <c r="V290" s="62" t="s">
        <v>53</v>
      </c>
      <c r="Y290" s="62" t="s">
        <v>19</v>
      </c>
      <c r="AB290" s="62" t="s">
        <v>83</v>
      </c>
      <c r="AE290" s="62" t="s">
        <v>15</v>
      </c>
      <c r="AH290" s="62" t="s">
        <v>53</v>
      </c>
      <c r="AK290" s="62" t="s">
        <v>78</v>
      </c>
      <c r="AN290" s="62" t="s">
        <v>94</v>
      </c>
      <c r="AQ290" s="62" t="s">
        <v>84</v>
      </c>
      <c r="AT290" s="62" t="s">
        <v>22</v>
      </c>
      <c r="AW290" s="62" t="s">
        <v>92</v>
      </c>
      <c r="AZ290" s="62" t="s">
        <v>803</v>
      </c>
      <c r="BC290" s="62" t="s">
        <v>83</v>
      </c>
      <c r="BF290" s="62" t="s">
        <v>804</v>
      </c>
      <c r="BI290" s="62" t="s">
        <v>801</v>
      </c>
      <c r="BL290" s="62" t="s">
        <v>45</v>
      </c>
      <c r="BO290" s="62" t="s">
        <v>807</v>
      </c>
      <c r="BR290" s="62" t="s">
        <v>49</v>
      </c>
      <c r="BU290" s="62" t="s">
        <v>801</v>
      </c>
      <c r="BX290" s="62" t="s">
        <v>46</v>
      </c>
      <c r="CA290" s="62" t="s">
        <v>15</v>
      </c>
      <c r="CD290" s="62" t="s">
        <v>9</v>
      </c>
      <c r="CG290" s="62" t="s">
        <v>97</v>
      </c>
      <c r="CJ290" s="62" t="s">
        <v>15</v>
      </c>
      <c r="CM290" s="62" t="s">
        <v>53</v>
      </c>
      <c r="CP290" s="62" t="s">
        <v>15</v>
      </c>
      <c r="CS290" s="62" t="s">
        <v>16</v>
      </c>
    </row>
    <row r="291" spans="1:97" s="21" customFormat="1" ht="15.75">
      <c r="A291" s="62"/>
      <c r="D291" s="63"/>
      <c r="G291" s="62"/>
      <c r="J291" s="62"/>
      <c r="M291" s="62"/>
      <c r="P291" s="62"/>
      <c r="S291" s="62"/>
      <c r="V291" s="62"/>
      <c r="Y291" s="62"/>
      <c r="AB291" s="62"/>
      <c r="AE291" s="62"/>
      <c r="AH291" s="62"/>
      <c r="AK291" s="62"/>
      <c r="AN291" s="62"/>
      <c r="AQ291" s="62"/>
      <c r="AT291" s="62"/>
      <c r="AW291" s="62"/>
      <c r="AZ291" s="62"/>
      <c r="BC291" s="62"/>
      <c r="BF291" s="62"/>
      <c r="BI291" s="62"/>
      <c r="BL291" s="62"/>
      <c r="BO291" s="62"/>
      <c r="BR291" s="62"/>
      <c r="BU291" s="62"/>
      <c r="BX291" s="62"/>
      <c r="CA291" s="62"/>
      <c r="CD291" s="62"/>
      <c r="CG291" s="62"/>
      <c r="CJ291" s="62"/>
      <c r="CM291" s="62"/>
      <c r="CP291" s="62"/>
      <c r="CS291" s="62"/>
    </row>
    <row r="292" spans="1:97" s="21" customFormat="1" ht="15.75">
      <c r="A292" s="62" t="s">
        <v>803</v>
      </c>
      <c r="D292" s="63" t="s">
        <v>89</v>
      </c>
      <c r="G292" s="62" t="s">
        <v>94</v>
      </c>
      <c r="J292" s="62" t="s">
        <v>89</v>
      </c>
      <c r="M292" s="62" t="s">
        <v>234</v>
      </c>
      <c r="P292" s="62" t="s">
        <v>806</v>
      </c>
      <c r="S292" s="62" t="s">
        <v>53</v>
      </c>
      <c r="V292" s="62" t="s">
        <v>802</v>
      </c>
      <c r="Y292" s="62" t="s">
        <v>45</v>
      </c>
      <c r="AB292" s="62" t="s">
        <v>807</v>
      </c>
      <c r="AE292" s="62" t="s">
        <v>49</v>
      </c>
      <c r="AH292" s="62" t="s">
        <v>84</v>
      </c>
      <c r="AK292" s="62" t="s">
        <v>804</v>
      </c>
      <c r="AN292" s="62" t="s">
        <v>19</v>
      </c>
      <c r="AQ292" s="62" t="s">
        <v>100</v>
      </c>
      <c r="AT292" s="62" t="s">
        <v>19</v>
      </c>
      <c r="AW292" s="62" t="s">
        <v>70</v>
      </c>
      <c r="AZ292" s="62" t="s">
        <v>31</v>
      </c>
      <c r="BC292" s="62" t="s">
        <v>803</v>
      </c>
      <c r="BF292" s="62" t="s">
        <v>78</v>
      </c>
      <c r="BI292" s="62" t="s">
        <v>81</v>
      </c>
      <c r="BL292" s="62" t="s">
        <v>807</v>
      </c>
      <c r="BO292" s="62" t="s">
        <v>49</v>
      </c>
      <c r="BR292" s="62" t="s">
        <v>75</v>
      </c>
      <c r="BU292" s="62" t="s">
        <v>100</v>
      </c>
      <c r="BX292" s="62" t="s">
        <v>234</v>
      </c>
      <c r="CA292" s="62" t="s">
        <v>46</v>
      </c>
      <c r="CD292" s="62" t="s">
        <v>60</v>
      </c>
      <c r="CG292" s="62" t="s">
        <v>803</v>
      </c>
      <c r="CJ292" s="62" t="s">
        <v>78</v>
      </c>
      <c r="CM292" s="62" t="s">
        <v>99</v>
      </c>
      <c r="CP292" s="62" t="s">
        <v>81</v>
      </c>
      <c r="CS292" s="62" t="s">
        <v>94</v>
      </c>
    </row>
    <row r="293" spans="1:97" s="21" customFormat="1" ht="15.75">
      <c r="A293" s="62" t="s">
        <v>34</v>
      </c>
      <c r="D293" s="63" t="s">
        <v>804</v>
      </c>
      <c r="G293" s="62" t="s">
        <v>34</v>
      </c>
      <c r="J293" s="62" t="s">
        <v>53</v>
      </c>
      <c r="M293" s="62" t="s">
        <v>97</v>
      </c>
      <c r="P293" s="62" t="s">
        <v>803</v>
      </c>
      <c r="S293" s="62" t="s">
        <v>19</v>
      </c>
      <c r="V293" s="62" t="s">
        <v>49</v>
      </c>
      <c r="Y293" s="62" t="s">
        <v>100</v>
      </c>
      <c r="AB293" s="62" t="s">
        <v>45</v>
      </c>
      <c r="AE293" s="62" t="s">
        <v>99</v>
      </c>
      <c r="AH293" s="62" t="s">
        <v>81</v>
      </c>
      <c r="AK293" s="62" t="s">
        <v>31</v>
      </c>
      <c r="AN293" s="62" t="s">
        <v>100</v>
      </c>
      <c r="AQ293" s="62" t="s">
        <v>9</v>
      </c>
      <c r="AT293" s="62" t="s">
        <v>89</v>
      </c>
      <c r="AW293" s="62" t="s">
        <v>84</v>
      </c>
      <c r="AZ293" s="62" t="s">
        <v>94</v>
      </c>
      <c r="BC293" s="62" t="s">
        <v>805</v>
      </c>
      <c r="BF293" s="62" t="s">
        <v>94</v>
      </c>
      <c r="BI293" s="62" t="s">
        <v>97</v>
      </c>
      <c r="BL293" s="62" t="s">
        <v>94</v>
      </c>
      <c r="BO293" s="62" t="s">
        <v>16</v>
      </c>
      <c r="BR293" s="62" t="s">
        <v>53</v>
      </c>
      <c r="BU293" s="62" t="s">
        <v>805</v>
      </c>
      <c r="BX293" s="62" t="s">
        <v>92</v>
      </c>
      <c r="CA293" s="62" t="s">
        <v>807</v>
      </c>
      <c r="CD293" s="62" t="s">
        <v>19</v>
      </c>
      <c r="CG293" s="62" t="s">
        <v>53</v>
      </c>
      <c r="CJ293" s="62" t="s">
        <v>9</v>
      </c>
      <c r="CM293" s="62" t="s">
        <v>78</v>
      </c>
      <c r="CP293" s="62" t="s">
        <v>34</v>
      </c>
      <c r="CS293" s="62" t="s">
        <v>49</v>
      </c>
    </row>
    <row r="294" spans="1:97" s="21" customFormat="1" ht="15.75">
      <c r="A294" s="62"/>
      <c r="D294" s="63"/>
      <c r="G294" s="62"/>
      <c r="J294" s="62"/>
      <c r="M294" s="62"/>
      <c r="P294" s="62"/>
      <c r="S294" s="62"/>
      <c r="V294" s="62"/>
      <c r="Y294" s="62"/>
      <c r="AB294" s="62"/>
      <c r="AE294" s="62"/>
      <c r="AH294" s="62"/>
      <c r="AK294" s="62"/>
      <c r="AN294" s="62"/>
      <c r="AQ294" s="62"/>
      <c r="AT294" s="62"/>
      <c r="AW294" s="62"/>
      <c r="AZ294" s="62"/>
      <c r="BC294" s="62"/>
      <c r="BF294" s="62"/>
      <c r="BI294" s="62"/>
      <c r="BL294" s="62"/>
      <c r="BO294" s="62"/>
      <c r="BR294" s="62"/>
      <c r="BU294" s="62"/>
      <c r="BX294" s="62"/>
      <c r="CA294" s="62"/>
      <c r="CD294" s="62"/>
      <c r="CG294" s="62"/>
      <c r="CJ294" s="62"/>
      <c r="CM294" s="62"/>
      <c r="CP294" s="62"/>
      <c r="CS294" s="62"/>
    </row>
    <row r="295" spans="1:97" s="21" customFormat="1" ht="15.75">
      <c r="A295" s="62" t="s">
        <v>15</v>
      </c>
      <c r="D295" s="63" t="s">
        <v>16</v>
      </c>
      <c r="G295" s="62" t="s">
        <v>75</v>
      </c>
      <c r="J295" s="62" t="s">
        <v>78</v>
      </c>
      <c r="M295" s="62" t="s">
        <v>803</v>
      </c>
      <c r="P295" s="62" t="s">
        <v>19</v>
      </c>
      <c r="S295" s="62" t="s">
        <v>804</v>
      </c>
      <c r="V295" s="62" t="s">
        <v>15</v>
      </c>
      <c r="Y295" s="62" t="s">
        <v>805</v>
      </c>
      <c r="AB295" s="62" t="s">
        <v>84</v>
      </c>
      <c r="AE295" s="62" t="s">
        <v>805</v>
      </c>
      <c r="AH295" s="62" t="s">
        <v>16</v>
      </c>
      <c r="AK295" s="62" t="s">
        <v>34</v>
      </c>
      <c r="AN295" s="62" t="s">
        <v>805</v>
      </c>
      <c r="AQ295" s="62" t="s">
        <v>46</v>
      </c>
      <c r="AT295" s="62" t="s">
        <v>99</v>
      </c>
      <c r="AW295" s="62" t="s">
        <v>75</v>
      </c>
      <c r="AZ295" s="62" t="s">
        <v>92</v>
      </c>
      <c r="BC295" s="62" t="s">
        <v>46</v>
      </c>
      <c r="BF295" s="62" t="s">
        <v>99</v>
      </c>
      <c r="BI295" s="62" t="s">
        <v>802</v>
      </c>
      <c r="BL295" s="62" t="s">
        <v>60</v>
      </c>
      <c r="BO295" s="62" t="s">
        <v>802</v>
      </c>
      <c r="BR295" s="62" t="s">
        <v>31</v>
      </c>
      <c r="BU295" s="62" t="s">
        <v>802</v>
      </c>
      <c r="BX295" s="62" t="s">
        <v>78</v>
      </c>
      <c r="CA295" s="62" t="s">
        <v>70</v>
      </c>
      <c r="CD295" s="62" t="s">
        <v>81</v>
      </c>
      <c r="CG295" s="62" t="s">
        <v>802</v>
      </c>
      <c r="CJ295" s="62" t="s">
        <v>807</v>
      </c>
      <c r="CM295" s="62" t="s">
        <v>100</v>
      </c>
      <c r="CP295" s="62" t="s">
        <v>97</v>
      </c>
      <c r="CS295" s="62" t="s">
        <v>9</v>
      </c>
    </row>
    <row r="296" spans="1:97" s="21" customFormat="1" ht="15.75">
      <c r="A296" s="62" t="s">
        <v>78</v>
      </c>
      <c r="D296" s="63" t="s">
        <v>99</v>
      </c>
      <c r="G296" s="62" t="s">
        <v>19</v>
      </c>
      <c r="J296" s="62" t="s">
        <v>31</v>
      </c>
      <c r="M296" s="62" t="s">
        <v>89</v>
      </c>
      <c r="P296" s="62" t="s">
        <v>81</v>
      </c>
      <c r="S296" s="62" t="s">
        <v>99</v>
      </c>
      <c r="V296" s="62" t="s">
        <v>75</v>
      </c>
      <c r="Y296" s="62" t="s">
        <v>807</v>
      </c>
      <c r="AB296" s="62" t="s">
        <v>32</v>
      </c>
      <c r="AE296" s="62" t="s">
        <v>16</v>
      </c>
      <c r="AH296" s="62" t="s">
        <v>807</v>
      </c>
      <c r="AK296" s="62" t="s">
        <v>9</v>
      </c>
      <c r="AN296" s="62" t="s">
        <v>75</v>
      </c>
      <c r="AQ296" s="62" t="s">
        <v>19</v>
      </c>
      <c r="AT296" s="62" t="s">
        <v>100</v>
      </c>
      <c r="AW296" s="62" t="s">
        <v>16</v>
      </c>
      <c r="AZ296" s="62" t="s">
        <v>46</v>
      </c>
      <c r="BC296" s="62" t="s">
        <v>234</v>
      </c>
      <c r="BF296" s="62" t="s">
        <v>802</v>
      </c>
      <c r="BI296" s="62" t="s">
        <v>92</v>
      </c>
      <c r="BL296" s="62" t="s">
        <v>22</v>
      </c>
      <c r="BO296" s="62" t="s">
        <v>15</v>
      </c>
      <c r="BR296" s="62" t="s">
        <v>89</v>
      </c>
      <c r="BU296" s="62" t="s">
        <v>86</v>
      </c>
      <c r="BX296" s="62" t="s">
        <v>89</v>
      </c>
      <c r="CA296" s="62" t="s">
        <v>83</v>
      </c>
      <c r="CD296" s="62" t="s">
        <v>803</v>
      </c>
      <c r="CG296" s="62" t="s">
        <v>805</v>
      </c>
      <c r="CJ296" s="62" t="s">
        <v>802</v>
      </c>
      <c r="CM296" s="62" t="s">
        <v>75</v>
      </c>
      <c r="CP296" s="62" t="s">
        <v>806</v>
      </c>
      <c r="CS296" s="62" t="s">
        <v>801</v>
      </c>
    </row>
    <row r="297" spans="1:97" s="21" customFormat="1" ht="15.75">
      <c r="A297" s="62"/>
      <c r="D297" s="63"/>
      <c r="G297" s="62"/>
      <c r="J297" s="62"/>
      <c r="M297" s="62"/>
      <c r="P297" s="62"/>
      <c r="S297" s="62"/>
      <c r="V297" s="62"/>
      <c r="Y297" s="62"/>
      <c r="AB297" s="62"/>
      <c r="AE297" s="62"/>
      <c r="AH297" s="62"/>
      <c r="AK297" s="62"/>
      <c r="AN297" s="62"/>
      <c r="AQ297" s="62"/>
      <c r="AT297" s="62"/>
      <c r="AW297" s="62"/>
      <c r="AZ297" s="62"/>
      <c r="BC297" s="62"/>
      <c r="BF297" s="62"/>
      <c r="BI297" s="62"/>
      <c r="BL297" s="62"/>
      <c r="BO297" s="62"/>
      <c r="BR297" s="62"/>
      <c r="BU297" s="62"/>
      <c r="BX297" s="62"/>
      <c r="CA297" s="62"/>
      <c r="CD297" s="62"/>
      <c r="CG297" s="62"/>
      <c r="CJ297" s="62"/>
      <c r="CM297" s="62"/>
      <c r="CP297" s="62"/>
      <c r="CS297" s="62"/>
    </row>
    <row r="298" spans="1:97" s="21" customFormat="1" ht="15.75">
      <c r="A298" s="62" t="s">
        <v>234</v>
      </c>
      <c r="D298" s="63" t="s">
        <v>97</v>
      </c>
      <c r="G298" s="62" t="s">
        <v>53</v>
      </c>
      <c r="J298" s="62" t="s">
        <v>9</v>
      </c>
      <c r="M298" s="62" t="s">
        <v>15</v>
      </c>
      <c r="P298" s="62" t="s">
        <v>100</v>
      </c>
      <c r="S298" s="62" t="s">
        <v>78</v>
      </c>
      <c r="V298" s="62" t="s">
        <v>97</v>
      </c>
      <c r="Y298" s="62" t="s">
        <v>60</v>
      </c>
      <c r="AB298" s="62" t="s">
        <v>97</v>
      </c>
      <c r="AE298" s="62" t="s">
        <v>45</v>
      </c>
      <c r="AH298" s="62" t="s">
        <v>234</v>
      </c>
      <c r="AK298" s="62" t="s">
        <v>70</v>
      </c>
      <c r="AN298" s="62" t="s">
        <v>802</v>
      </c>
      <c r="AQ298" s="62" t="s">
        <v>32</v>
      </c>
      <c r="AT298" s="62" t="s">
        <v>234</v>
      </c>
      <c r="AW298" s="62" t="s">
        <v>49</v>
      </c>
      <c r="AZ298" s="62" t="s">
        <v>97</v>
      </c>
      <c r="BC298" s="62" t="s">
        <v>49</v>
      </c>
      <c r="BF298" s="62" t="s">
        <v>801</v>
      </c>
      <c r="BI298" s="62" t="s">
        <v>22</v>
      </c>
      <c r="BL298" s="62" t="s">
        <v>86</v>
      </c>
      <c r="BO298" s="62" t="s">
        <v>19</v>
      </c>
      <c r="BR298" s="62" t="s">
        <v>60</v>
      </c>
      <c r="BU298" s="62" t="s">
        <v>81</v>
      </c>
      <c r="BX298" s="62" t="s">
        <v>83</v>
      </c>
      <c r="CA298" s="62" t="s">
        <v>45</v>
      </c>
      <c r="CD298" s="62" t="s">
        <v>78</v>
      </c>
      <c r="CG298" s="62" t="s">
        <v>70</v>
      </c>
      <c r="CJ298" s="62" t="s">
        <v>801</v>
      </c>
      <c r="CM298" s="62" t="s">
        <v>46</v>
      </c>
      <c r="CP298" s="62" t="s">
        <v>803</v>
      </c>
      <c r="CS298" s="62" t="s">
        <v>70</v>
      </c>
    </row>
    <row r="299" spans="1:97" s="21" customFormat="1" ht="15.75">
      <c r="A299" s="62" t="s">
        <v>805</v>
      </c>
      <c r="D299" s="63" t="s">
        <v>9</v>
      </c>
      <c r="G299" s="62" t="s">
        <v>46</v>
      </c>
      <c r="J299" s="62" t="s">
        <v>75</v>
      </c>
      <c r="M299" s="62" t="s">
        <v>16</v>
      </c>
      <c r="P299" s="62" t="s">
        <v>70</v>
      </c>
      <c r="S299" s="62" t="s">
        <v>805</v>
      </c>
      <c r="V299" s="62" t="s">
        <v>86</v>
      </c>
      <c r="Y299" s="62" t="s">
        <v>16</v>
      </c>
      <c r="AB299" s="62" t="s">
        <v>60</v>
      </c>
      <c r="AE299" s="62" t="s">
        <v>46</v>
      </c>
      <c r="AH299" s="62" t="s">
        <v>803</v>
      </c>
      <c r="AK299" s="62" t="s">
        <v>99</v>
      </c>
      <c r="AN299" s="62" t="s">
        <v>46</v>
      </c>
      <c r="AQ299" s="62" t="s">
        <v>805</v>
      </c>
      <c r="AT299" s="62" t="s">
        <v>34</v>
      </c>
      <c r="AW299" s="62" t="s">
        <v>31</v>
      </c>
      <c r="AZ299" s="62" t="s">
        <v>75</v>
      </c>
      <c r="BC299" s="62" t="s">
        <v>78</v>
      </c>
      <c r="BF299" s="62" t="s">
        <v>53</v>
      </c>
      <c r="BI299" s="62" t="s">
        <v>31</v>
      </c>
      <c r="BL299" s="62" t="s">
        <v>46</v>
      </c>
      <c r="BO299" s="62" t="s">
        <v>234</v>
      </c>
      <c r="BR299" s="62" t="s">
        <v>46</v>
      </c>
      <c r="BU299" s="62" t="s">
        <v>804</v>
      </c>
      <c r="BX299" s="62" t="s">
        <v>94</v>
      </c>
      <c r="CA299" s="62" t="s">
        <v>234</v>
      </c>
      <c r="CD299" s="62" t="s">
        <v>802</v>
      </c>
      <c r="CG299" s="62" t="s">
        <v>32</v>
      </c>
      <c r="CJ299" s="62" t="s">
        <v>806</v>
      </c>
      <c r="CM299" s="62" t="s">
        <v>83</v>
      </c>
      <c r="CP299" s="62" t="s">
        <v>94</v>
      </c>
      <c r="CS299" s="62" t="s">
        <v>803</v>
      </c>
    </row>
    <row r="300" spans="1:97" s="21" customFormat="1" ht="15.75">
      <c r="A300" s="62"/>
      <c r="D300" s="63"/>
      <c r="G300" s="62"/>
      <c r="J300" s="62"/>
      <c r="M300" s="62"/>
      <c r="P300" s="62"/>
      <c r="S300" s="62"/>
      <c r="V300" s="62"/>
      <c r="Y300" s="62"/>
      <c r="AB300" s="62"/>
      <c r="AE300" s="62"/>
      <c r="AH300" s="62"/>
      <c r="AK300" s="62"/>
      <c r="AN300" s="62"/>
      <c r="AQ300" s="62"/>
      <c r="AT300" s="62"/>
      <c r="AW300" s="62"/>
      <c r="AZ300" s="62"/>
      <c r="BC300" s="62"/>
      <c r="BF300" s="62"/>
      <c r="BI300" s="62"/>
      <c r="BL300" s="62"/>
      <c r="BO300" s="62"/>
      <c r="BR300" s="62"/>
      <c r="BU300" s="62"/>
      <c r="BX300" s="62"/>
      <c r="CA300" s="62"/>
      <c r="CD300" s="62"/>
      <c r="CG300" s="62"/>
      <c r="CJ300" s="62"/>
      <c r="CM300" s="62"/>
      <c r="CP300" s="62"/>
      <c r="CS300" s="62"/>
    </row>
    <row r="301" spans="1:97" s="21" customFormat="1" ht="15.75">
      <c r="A301" s="62" t="s">
        <v>32</v>
      </c>
      <c r="D301" s="63" t="s">
        <v>805</v>
      </c>
      <c r="G301" s="62" t="s">
        <v>31</v>
      </c>
      <c r="J301" s="62" t="s">
        <v>16</v>
      </c>
      <c r="M301" s="62" t="s">
        <v>49</v>
      </c>
      <c r="P301" s="62" t="s">
        <v>234</v>
      </c>
      <c r="S301" s="62" t="s">
        <v>81</v>
      </c>
      <c r="V301" s="62" t="s">
        <v>89</v>
      </c>
      <c r="Y301" s="62" t="s">
        <v>53</v>
      </c>
      <c r="AB301" s="62" t="s">
        <v>16</v>
      </c>
      <c r="AE301" s="62" t="s">
        <v>83</v>
      </c>
      <c r="AH301" s="62" t="s">
        <v>99</v>
      </c>
      <c r="AK301" s="62" t="s">
        <v>81</v>
      </c>
      <c r="AN301" s="62" t="s">
        <v>99</v>
      </c>
      <c r="AQ301" s="62" t="s">
        <v>81</v>
      </c>
      <c r="AT301" s="62" t="s">
        <v>801</v>
      </c>
      <c r="AW301" s="62" t="s">
        <v>83</v>
      </c>
      <c r="AZ301" s="62" t="s">
        <v>86</v>
      </c>
      <c r="BC301" s="62" t="s">
        <v>94</v>
      </c>
      <c r="BF301" s="62" t="s">
        <v>83</v>
      </c>
      <c r="BI301" s="62" t="s">
        <v>94</v>
      </c>
      <c r="BL301" s="62" t="s">
        <v>805</v>
      </c>
      <c r="BO301" s="62" t="s">
        <v>46</v>
      </c>
      <c r="BR301" s="62" t="s">
        <v>16</v>
      </c>
      <c r="BU301" s="62" t="s">
        <v>53</v>
      </c>
      <c r="BX301" s="62" t="s">
        <v>84</v>
      </c>
      <c r="CA301" s="62" t="s">
        <v>9</v>
      </c>
      <c r="CD301" s="62" t="s">
        <v>97</v>
      </c>
      <c r="CG301" s="62" t="s">
        <v>94</v>
      </c>
      <c r="CJ301" s="62" t="s">
        <v>803</v>
      </c>
      <c r="CM301" s="62" t="s">
        <v>70</v>
      </c>
      <c r="CP301" s="62" t="s">
        <v>53</v>
      </c>
      <c r="CS301" s="62" t="s">
        <v>806</v>
      </c>
    </row>
    <row r="302" spans="1:97" s="21" customFormat="1" ht="15.75">
      <c r="A302" s="62" t="s">
        <v>89</v>
      </c>
      <c r="D302" s="63" t="s">
        <v>15</v>
      </c>
      <c r="G302" s="62" t="s">
        <v>60</v>
      </c>
      <c r="J302" s="62" t="s">
        <v>234</v>
      </c>
      <c r="M302" s="62" t="s">
        <v>46</v>
      </c>
      <c r="P302" s="62" t="s">
        <v>83</v>
      </c>
      <c r="S302" s="62" t="s">
        <v>9</v>
      </c>
      <c r="V302" s="62" t="s">
        <v>70</v>
      </c>
      <c r="Y302" s="62" t="s">
        <v>99</v>
      </c>
      <c r="AB302" s="62" t="s">
        <v>78</v>
      </c>
      <c r="AE302" s="62" t="s">
        <v>60</v>
      </c>
      <c r="AH302" s="62" t="s">
        <v>94</v>
      </c>
      <c r="AK302" s="62" t="s">
        <v>86</v>
      </c>
      <c r="AN302" s="62" t="s">
        <v>34</v>
      </c>
      <c r="AQ302" s="62" t="s">
        <v>60</v>
      </c>
      <c r="AT302" s="62" t="s">
        <v>75</v>
      </c>
      <c r="AW302" s="62" t="s">
        <v>97</v>
      </c>
      <c r="AZ302" s="62" t="s">
        <v>70</v>
      </c>
      <c r="BC302" s="62" t="s">
        <v>60</v>
      </c>
      <c r="BF302" s="62" t="s">
        <v>32</v>
      </c>
      <c r="BI302" s="62" t="s">
        <v>805</v>
      </c>
      <c r="BL302" s="62" t="s">
        <v>70</v>
      </c>
      <c r="BO302" s="62" t="s">
        <v>31</v>
      </c>
      <c r="BR302" s="62" t="s">
        <v>94</v>
      </c>
      <c r="BU302" s="62" t="s">
        <v>32</v>
      </c>
      <c r="BX302" s="62" t="s">
        <v>9</v>
      </c>
      <c r="CA302" s="62" t="s">
        <v>86</v>
      </c>
      <c r="CD302" s="62" t="s">
        <v>22</v>
      </c>
      <c r="CG302" s="62" t="s">
        <v>804</v>
      </c>
      <c r="CJ302" s="62" t="s">
        <v>45</v>
      </c>
      <c r="CM302" s="62" t="s">
        <v>81</v>
      </c>
      <c r="CP302" s="62" t="s">
        <v>70</v>
      </c>
      <c r="CS302" s="62" t="s">
        <v>83</v>
      </c>
    </row>
    <row r="303" spans="1:97" s="21" customFormat="1" ht="15.75">
      <c r="A303" s="62"/>
      <c r="D303" s="63"/>
      <c r="G303" s="62"/>
      <c r="J303" s="62"/>
      <c r="M303" s="62"/>
      <c r="P303" s="62"/>
      <c r="S303" s="62"/>
      <c r="V303" s="62"/>
      <c r="Y303" s="62"/>
      <c r="AB303" s="62"/>
      <c r="AE303" s="62"/>
      <c r="AH303" s="62"/>
      <c r="AK303" s="62"/>
      <c r="AN303" s="62"/>
      <c r="AQ303" s="62"/>
      <c r="AT303" s="62"/>
      <c r="AW303" s="62"/>
      <c r="AZ303" s="62"/>
      <c r="BC303" s="62"/>
      <c r="BF303" s="62"/>
      <c r="BI303" s="62"/>
      <c r="BL303" s="62"/>
      <c r="BO303" s="62"/>
      <c r="BR303" s="62"/>
      <c r="BU303" s="62"/>
      <c r="BX303" s="62"/>
      <c r="CA303" s="62"/>
      <c r="CD303" s="62"/>
      <c r="CG303" s="62"/>
      <c r="CJ303" s="62"/>
      <c r="CM303" s="62"/>
      <c r="CP303" s="62"/>
      <c r="CS303" s="62"/>
    </row>
    <row r="304" spans="1:97" s="21" customFormat="1" ht="15.75">
      <c r="A304" s="62" t="s">
        <v>49</v>
      </c>
      <c r="D304" s="63" t="s">
        <v>60</v>
      </c>
      <c r="G304" s="62" t="s">
        <v>84</v>
      </c>
      <c r="J304" s="62" t="s">
        <v>99</v>
      </c>
      <c r="M304" s="62" t="s">
        <v>84</v>
      </c>
      <c r="P304" s="62" t="s">
        <v>92</v>
      </c>
      <c r="S304" s="62" t="s">
        <v>49</v>
      </c>
      <c r="V304" s="62" t="s">
        <v>46</v>
      </c>
      <c r="Y304" s="62" t="s">
        <v>803</v>
      </c>
      <c r="AB304" s="62" t="s">
        <v>19</v>
      </c>
      <c r="AE304" s="62" t="s">
        <v>807</v>
      </c>
      <c r="AH304" s="62" t="s">
        <v>801</v>
      </c>
      <c r="AK304" s="62" t="s">
        <v>801</v>
      </c>
      <c r="AN304" s="62" t="s">
        <v>16</v>
      </c>
      <c r="AQ304" s="62" t="s">
        <v>22</v>
      </c>
      <c r="AT304" s="62" t="s">
        <v>31</v>
      </c>
      <c r="AW304" s="62" t="s">
        <v>803</v>
      </c>
      <c r="AZ304" s="62" t="s">
        <v>60</v>
      </c>
      <c r="BC304" s="62" t="s">
        <v>89</v>
      </c>
      <c r="BF304" s="62" t="s">
        <v>92</v>
      </c>
      <c r="BI304" s="62" t="s">
        <v>53</v>
      </c>
      <c r="BL304" s="62" t="s">
        <v>801</v>
      </c>
      <c r="BO304" s="62" t="s">
        <v>81</v>
      </c>
      <c r="BR304" s="62" t="s">
        <v>15</v>
      </c>
      <c r="BU304" s="62" t="s">
        <v>99</v>
      </c>
      <c r="BX304" s="62" t="s">
        <v>97</v>
      </c>
      <c r="CA304" s="62" t="s">
        <v>802</v>
      </c>
      <c r="CD304" s="62" t="s">
        <v>86</v>
      </c>
      <c r="CG304" s="62" t="s">
        <v>99</v>
      </c>
      <c r="CJ304" s="62" t="s">
        <v>60</v>
      </c>
      <c r="CM304" s="62" t="s">
        <v>34</v>
      </c>
      <c r="CP304" s="62" t="s">
        <v>49</v>
      </c>
      <c r="CS304" s="62" t="s">
        <v>15</v>
      </c>
    </row>
    <row r="305" spans="1:97" s="21" customFormat="1" ht="15.75">
      <c r="A305" s="62" t="s">
        <v>70</v>
      </c>
      <c r="D305" s="63" t="s">
        <v>86</v>
      </c>
      <c r="G305" s="62" t="s">
        <v>805</v>
      </c>
      <c r="J305" s="62" t="s">
        <v>83</v>
      </c>
      <c r="M305" s="62" t="s">
        <v>801</v>
      </c>
      <c r="P305" s="62" t="s">
        <v>75</v>
      </c>
      <c r="S305" s="62" t="s">
        <v>806</v>
      </c>
      <c r="V305" s="62" t="s">
        <v>34</v>
      </c>
      <c r="Y305" s="62" t="s">
        <v>9</v>
      </c>
      <c r="AB305" s="62" t="s">
        <v>94</v>
      </c>
      <c r="AE305" s="62" t="s">
        <v>801</v>
      </c>
      <c r="AH305" s="62" t="s">
        <v>45</v>
      </c>
      <c r="AK305" s="62" t="s">
        <v>16</v>
      </c>
      <c r="AN305" s="62" t="s">
        <v>45</v>
      </c>
      <c r="AQ305" s="62" t="s">
        <v>99</v>
      </c>
      <c r="AT305" s="62" t="s">
        <v>803</v>
      </c>
      <c r="AW305" s="62" t="s">
        <v>60</v>
      </c>
      <c r="AZ305" s="62" t="s">
        <v>49</v>
      </c>
      <c r="BC305" s="62" t="s">
        <v>92</v>
      </c>
      <c r="BF305" s="62" t="s">
        <v>806</v>
      </c>
      <c r="BI305" s="62" t="s">
        <v>16</v>
      </c>
      <c r="BL305" s="62" t="s">
        <v>49</v>
      </c>
      <c r="BO305" s="62" t="s">
        <v>75</v>
      </c>
      <c r="BR305" s="62" t="s">
        <v>19</v>
      </c>
      <c r="BU305" s="62" t="s">
        <v>234</v>
      </c>
      <c r="BX305" s="62" t="s">
        <v>70</v>
      </c>
      <c r="CA305" s="62" t="s">
        <v>60</v>
      </c>
      <c r="CD305" s="62" t="s">
        <v>99</v>
      </c>
      <c r="CG305" s="62" t="s">
        <v>31</v>
      </c>
      <c r="CJ305" s="62" t="s">
        <v>99</v>
      </c>
      <c r="CM305" s="62" t="s">
        <v>804</v>
      </c>
      <c r="CP305" s="62" t="s">
        <v>45</v>
      </c>
      <c r="CS305" s="62" t="s">
        <v>60</v>
      </c>
    </row>
    <row r="306" spans="1:97" s="21" customFormat="1" ht="15.75">
      <c r="A306" s="62"/>
      <c r="D306" s="63"/>
      <c r="G306" s="62"/>
      <c r="J306" s="62"/>
      <c r="M306" s="62"/>
      <c r="P306" s="62"/>
      <c r="S306" s="62"/>
      <c r="V306" s="62"/>
      <c r="Y306" s="62"/>
      <c r="AB306" s="62"/>
      <c r="AE306" s="62"/>
      <c r="AH306" s="62"/>
      <c r="AK306" s="62"/>
      <c r="AN306" s="62"/>
      <c r="AQ306" s="62"/>
      <c r="AT306" s="62"/>
      <c r="AW306" s="62"/>
      <c r="AZ306" s="62"/>
      <c r="BC306" s="62"/>
      <c r="BF306" s="62"/>
      <c r="BI306" s="62"/>
      <c r="BL306" s="62"/>
      <c r="BO306" s="62"/>
      <c r="BR306" s="62"/>
      <c r="BU306" s="62"/>
      <c r="BX306" s="62"/>
      <c r="CA306" s="62"/>
      <c r="CD306" s="62"/>
      <c r="CG306" s="62"/>
      <c r="CJ306" s="62"/>
      <c r="CM306" s="62"/>
      <c r="CP306" s="62"/>
      <c r="CS306" s="62"/>
    </row>
    <row r="307" spans="1:97" s="21" customFormat="1" ht="15.75">
      <c r="A307" s="62" t="s">
        <v>19</v>
      </c>
      <c r="D307" s="63" t="s">
        <v>801</v>
      </c>
      <c r="G307" s="62" t="s">
        <v>83</v>
      </c>
      <c r="J307" s="62" t="s">
        <v>807</v>
      </c>
      <c r="M307" s="62" t="s">
        <v>804</v>
      </c>
      <c r="P307" s="62" t="s">
        <v>802</v>
      </c>
      <c r="S307" s="62" t="s">
        <v>34</v>
      </c>
      <c r="V307" s="62" t="s">
        <v>100</v>
      </c>
      <c r="Y307" s="62" t="s">
        <v>78</v>
      </c>
      <c r="AB307" s="62" t="s">
        <v>46</v>
      </c>
      <c r="AE307" s="62" t="s">
        <v>78</v>
      </c>
      <c r="AH307" s="62" t="s">
        <v>92</v>
      </c>
      <c r="AK307" s="62" t="s">
        <v>807</v>
      </c>
      <c r="AN307" s="62" t="s">
        <v>15</v>
      </c>
      <c r="AQ307" s="62" t="s">
        <v>83</v>
      </c>
      <c r="AT307" s="62" t="s">
        <v>805</v>
      </c>
      <c r="AW307" s="62" t="s">
        <v>804</v>
      </c>
      <c r="AZ307" s="62" t="s">
        <v>807</v>
      </c>
      <c r="BC307" s="62" t="s">
        <v>100</v>
      </c>
      <c r="BF307" s="62" t="s">
        <v>16</v>
      </c>
      <c r="BI307" s="62" t="s">
        <v>45</v>
      </c>
      <c r="BL307" s="62" t="s">
        <v>31</v>
      </c>
      <c r="BO307" s="62" t="s">
        <v>22</v>
      </c>
      <c r="BR307" s="62" t="s">
        <v>78</v>
      </c>
      <c r="BU307" s="62" t="s">
        <v>803</v>
      </c>
      <c r="BX307" s="62" t="s">
        <v>86</v>
      </c>
      <c r="CA307" s="62" t="s">
        <v>99</v>
      </c>
      <c r="CD307" s="62" t="s">
        <v>75</v>
      </c>
      <c r="CG307" s="62" t="s">
        <v>46</v>
      </c>
      <c r="CJ307" s="62" t="s">
        <v>83</v>
      </c>
      <c r="CM307" s="62" t="s">
        <v>806</v>
      </c>
      <c r="CP307" s="62" t="s">
        <v>32</v>
      </c>
      <c r="CS307" s="62" t="s">
        <v>99</v>
      </c>
    </row>
    <row r="308" spans="1:97" s="21" customFormat="1" ht="15.75">
      <c r="A308" s="62" t="s">
        <v>97</v>
      </c>
      <c r="D308" s="63" t="s">
        <v>92</v>
      </c>
      <c r="G308" s="62" t="s">
        <v>9</v>
      </c>
      <c r="J308" s="62" t="s">
        <v>84</v>
      </c>
      <c r="M308" s="62" t="s">
        <v>19</v>
      </c>
      <c r="P308" s="62" t="s">
        <v>53</v>
      </c>
      <c r="S308" s="62" t="s">
        <v>100</v>
      </c>
      <c r="V308" s="62" t="s">
        <v>22</v>
      </c>
      <c r="Y308" s="62" t="s">
        <v>801</v>
      </c>
      <c r="AB308" s="62" t="s">
        <v>100</v>
      </c>
      <c r="AE308" s="62" t="s">
        <v>97</v>
      </c>
      <c r="AH308" s="62" t="s">
        <v>49</v>
      </c>
      <c r="AK308" s="62" t="s">
        <v>97</v>
      </c>
      <c r="AN308" s="62" t="s">
        <v>49</v>
      </c>
      <c r="AQ308" s="62" t="s">
        <v>801</v>
      </c>
      <c r="AT308" s="62" t="s">
        <v>804</v>
      </c>
      <c r="AW308" s="62" t="s">
        <v>807</v>
      </c>
      <c r="AZ308" s="62" t="s">
        <v>81</v>
      </c>
      <c r="BC308" s="62" t="s">
        <v>15</v>
      </c>
      <c r="BF308" s="62" t="s">
        <v>81</v>
      </c>
      <c r="BI308" s="62" t="s">
        <v>9</v>
      </c>
      <c r="BL308" s="62" t="s">
        <v>100</v>
      </c>
      <c r="BO308" s="62" t="s">
        <v>78</v>
      </c>
      <c r="BR308" s="62" t="s">
        <v>100</v>
      </c>
      <c r="BU308" s="62" t="s">
        <v>75</v>
      </c>
      <c r="BX308" s="62" t="s">
        <v>19</v>
      </c>
      <c r="CA308" s="62" t="s">
        <v>84</v>
      </c>
      <c r="CD308" s="62" t="s">
        <v>70</v>
      </c>
      <c r="CG308" s="62" t="s">
        <v>16</v>
      </c>
      <c r="CJ308" s="62" t="s">
        <v>100</v>
      </c>
      <c r="CM308" s="62" t="s">
        <v>16</v>
      </c>
      <c r="CP308" s="62" t="s">
        <v>100</v>
      </c>
      <c r="CS308" s="62" t="s">
        <v>807</v>
      </c>
    </row>
    <row r="309" spans="1:97" s="21" customFormat="1" ht="15.75">
      <c r="A309" s="62"/>
      <c r="D309" s="63"/>
      <c r="G309" s="62"/>
      <c r="J309" s="62"/>
      <c r="M309" s="62"/>
      <c r="P309" s="62"/>
      <c r="S309" s="62"/>
      <c r="V309" s="62"/>
      <c r="Y309" s="62"/>
      <c r="AB309" s="62"/>
      <c r="AE309" s="62"/>
      <c r="AH309" s="62"/>
      <c r="AK309" s="62"/>
      <c r="AN309" s="62"/>
      <c r="AQ309" s="62"/>
      <c r="AT309" s="62"/>
      <c r="AW309" s="62"/>
      <c r="AZ309" s="62"/>
      <c r="BC309" s="62"/>
      <c r="BF309" s="62"/>
      <c r="BI309" s="62"/>
      <c r="BL309" s="62"/>
      <c r="BO309" s="62"/>
      <c r="BR309" s="62"/>
      <c r="BU309" s="62"/>
      <c r="BX309" s="62"/>
      <c r="CA309" s="62"/>
      <c r="CD309" s="62"/>
      <c r="CG309" s="62"/>
      <c r="CJ309" s="62"/>
      <c r="CM309" s="62"/>
      <c r="CP309" s="62"/>
      <c r="CS309" s="62"/>
    </row>
    <row r="310" spans="1:97" s="21" customFormat="1" ht="15.75">
      <c r="A310" s="62" t="s">
        <v>86</v>
      </c>
      <c r="D310" s="63" t="s">
        <v>806</v>
      </c>
      <c r="G310" s="62" t="s">
        <v>45</v>
      </c>
      <c r="J310" s="62" t="s">
        <v>60</v>
      </c>
      <c r="M310" s="62" t="s">
        <v>81</v>
      </c>
      <c r="P310" s="62" t="s">
        <v>97</v>
      </c>
      <c r="S310" s="62" t="s">
        <v>32</v>
      </c>
      <c r="V310" s="62" t="s">
        <v>801</v>
      </c>
      <c r="Y310" s="62" t="s">
        <v>32</v>
      </c>
      <c r="AB310" s="62" t="s">
        <v>86</v>
      </c>
      <c r="AE310" s="62" t="s">
        <v>34</v>
      </c>
      <c r="AH310" s="62" t="s">
        <v>86</v>
      </c>
      <c r="AK310" s="62" t="s">
        <v>32</v>
      </c>
      <c r="AN310" s="62" t="s">
        <v>78</v>
      </c>
      <c r="AQ310" s="62" t="s">
        <v>53</v>
      </c>
      <c r="AT310" s="62" t="s">
        <v>16</v>
      </c>
      <c r="AW310" s="62" t="s">
        <v>46</v>
      </c>
      <c r="AZ310" s="62" t="s">
        <v>99</v>
      </c>
      <c r="BC310" s="62" t="s">
        <v>22</v>
      </c>
      <c r="BF310" s="62" t="s">
        <v>9</v>
      </c>
      <c r="BI310" s="62" t="s">
        <v>100</v>
      </c>
      <c r="BL310" s="62" t="s">
        <v>16</v>
      </c>
      <c r="BO310" s="62" t="s">
        <v>803</v>
      </c>
      <c r="BR310" s="62" t="s">
        <v>805</v>
      </c>
      <c r="BU310" s="62" t="s">
        <v>94</v>
      </c>
      <c r="BX310" s="62" t="s">
        <v>807</v>
      </c>
      <c r="CA310" s="62" t="s">
        <v>89</v>
      </c>
      <c r="CD310" s="62" t="s">
        <v>805</v>
      </c>
      <c r="CG310" s="62" t="s">
        <v>45</v>
      </c>
      <c r="CJ310" s="62" t="s">
        <v>32</v>
      </c>
      <c r="CM310" s="62" t="s">
        <v>49</v>
      </c>
      <c r="CP310" s="62" t="s">
        <v>16</v>
      </c>
      <c r="CS310" s="62" t="s">
        <v>45</v>
      </c>
    </row>
    <row r="311" spans="1:97" s="21" customFormat="1" ht="15.75">
      <c r="A311" s="62" t="s">
        <v>31</v>
      </c>
      <c r="D311" s="63" t="s">
        <v>32</v>
      </c>
      <c r="G311" s="62" t="s">
        <v>70</v>
      </c>
      <c r="J311" s="62" t="s">
        <v>45</v>
      </c>
      <c r="M311" s="62" t="s">
        <v>802</v>
      </c>
      <c r="P311" s="62" t="s">
        <v>15</v>
      </c>
      <c r="S311" s="62" t="s">
        <v>92</v>
      </c>
      <c r="V311" s="62" t="s">
        <v>60</v>
      </c>
      <c r="Y311" s="62" t="s">
        <v>15</v>
      </c>
      <c r="AB311" s="62" t="s">
        <v>75</v>
      </c>
      <c r="AE311" s="62" t="s">
        <v>802</v>
      </c>
      <c r="AH311" s="62" t="s">
        <v>804</v>
      </c>
      <c r="AK311" s="62" t="s">
        <v>60</v>
      </c>
      <c r="AN311" s="62" t="s">
        <v>32</v>
      </c>
      <c r="AQ311" s="62" t="s">
        <v>31</v>
      </c>
      <c r="AT311" s="62" t="s">
        <v>83</v>
      </c>
      <c r="AW311" s="62" t="s">
        <v>99</v>
      </c>
      <c r="AZ311" s="62" t="s">
        <v>89</v>
      </c>
      <c r="BC311" s="62" t="s">
        <v>84</v>
      </c>
      <c r="BF311" s="62" t="s">
        <v>19</v>
      </c>
      <c r="BI311" s="62" t="s">
        <v>86</v>
      </c>
      <c r="BL311" s="62" t="s">
        <v>803</v>
      </c>
      <c r="BO311" s="62" t="s">
        <v>97</v>
      </c>
      <c r="BR311" s="62" t="s">
        <v>22</v>
      </c>
      <c r="BU311" s="62" t="s">
        <v>97</v>
      </c>
      <c r="BX311" s="62" t="s">
        <v>100</v>
      </c>
      <c r="CA311" s="62" t="s">
        <v>805</v>
      </c>
      <c r="CD311" s="62" t="s">
        <v>806</v>
      </c>
      <c r="CG311" s="62" t="s">
        <v>15</v>
      </c>
      <c r="CJ311" s="62" t="s">
        <v>34</v>
      </c>
      <c r="CM311" s="62" t="s">
        <v>803</v>
      </c>
      <c r="CP311" s="62" t="s">
        <v>802</v>
      </c>
      <c r="CS311" s="62" t="s">
        <v>86</v>
      </c>
    </row>
    <row r="312" spans="1:97" s="21" customFormat="1" ht="15.75">
      <c r="A312" s="62"/>
      <c r="D312" s="63"/>
      <c r="G312" s="62"/>
      <c r="J312" s="62"/>
      <c r="M312" s="62"/>
      <c r="P312" s="62"/>
      <c r="S312" s="62"/>
      <c r="V312" s="62"/>
      <c r="Y312" s="62"/>
      <c r="AB312" s="62"/>
      <c r="AE312" s="62"/>
      <c r="AH312" s="62"/>
      <c r="AK312" s="62"/>
      <c r="AN312" s="62"/>
      <c r="AQ312" s="62"/>
      <c r="AT312" s="62"/>
      <c r="AW312" s="62"/>
      <c r="AZ312" s="62"/>
      <c r="BC312" s="62"/>
      <c r="BF312" s="62"/>
      <c r="BI312" s="62"/>
      <c r="BL312" s="62"/>
      <c r="BO312" s="62"/>
      <c r="BR312" s="62"/>
      <c r="BU312" s="62"/>
      <c r="BX312" s="62"/>
      <c r="CA312" s="62"/>
      <c r="CD312" s="62"/>
      <c r="CG312" s="62"/>
      <c r="CJ312" s="62"/>
      <c r="CM312" s="62"/>
      <c r="CP312" s="62"/>
      <c r="CS312" s="62"/>
    </row>
    <row r="313" spans="1:97" s="21" customFormat="1" ht="15.75">
      <c r="A313" s="62" t="s">
        <v>99</v>
      </c>
      <c r="D313" s="63" t="s">
        <v>46</v>
      </c>
      <c r="G313" s="62" t="s">
        <v>32</v>
      </c>
      <c r="J313" s="62" t="s">
        <v>802</v>
      </c>
      <c r="M313" s="62" t="s">
        <v>70</v>
      </c>
      <c r="P313" s="62" t="s">
        <v>16</v>
      </c>
      <c r="S313" s="62" t="s">
        <v>60</v>
      </c>
      <c r="V313" s="62" t="s">
        <v>16</v>
      </c>
      <c r="Y313" s="62" t="s">
        <v>31</v>
      </c>
      <c r="AB313" s="62" t="s">
        <v>801</v>
      </c>
      <c r="AE313" s="62" t="s">
        <v>804</v>
      </c>
      <c r="AH313" s="62" t="s">
        <v>802</v>
      </c>
      <c r="AK313" s="62" t="s">
        <v>22</v>
      </c>
      <c r="AN313" s="62" t="s">
        <v>31</v>
      </c>
      <c r="AQ313" s="62" t="s">
        <v>70</v>
      </c>
      <c r="AT313" s="62" t="s">
        <v>86</v>
      </c>
      <c r="AW313" s="62" t="s">
        <v>34</v>
      </c>
      <c r="AZ313" s="62" t="s">
        <v>805</v>
      </c>
      <c r="BC313" s="62" t="s">
        <v>45</v>
      </c>
      <c r="BF313" s="62" t="s">
        <v>75</v>
      </c>
      <c r="BI313" s="62" t="s">
        <v>32</v>
      </c>
      <c r="BL313" s="62" t="s">
        <v>75</v>
      </c>
      <c r="BO313" s="62" t="s">
        <v>9</v>
      </c>
      <c r="BR313" s="62" t="s">
        <v>32</v>
      </c>
      <c r="BU313" s="62" t="s">
        <v>49</v>
      </c>
      <c r="BX313" s="62" t="s">
        <v>16</v>
      </c>
      <c r="CA313" s="62" t="s">
        <v>803</v>
      </c>
      <c r="CD313" s="62" t="s">
        <v>801</v>
      </c>
      <c r="CG313" s="62" t="s">
        <v>19</v>
      </c>
      <c r="CJ313" s="62" t="s">
        <v>16</v>
      </c>
      <c r="CM313" s="62" t="s">
        <v>89</v>
      </c>
      <c r="CP313" s="62" t="s">
        <v>75</v>
      </c>
      <c r="CS313" s="62" t="s">
        <v>92</v>
      </c>
    </row>
    <row r="314" spans="1:97" s="21" customFormat="1" ht="15.75">
      <c r="A314" s="62" t="s">
        <v>801</v>
      </c>
      <c r="D314" s="63" t="s">
        <v>81</v>
      </c>
      <c r="G314" s="62" t="s">
        <v>802</v>
      </c>
      <c r="J314" s="62" t="s">
        <v>804</v>
      </c>
      <c r="M314" s="62" t="s">
        <v>22</v>
      </c>
      <c r="P314" s="62" t="s">
        <v>84</v>
      </c>
      <c r="S314" s="62" t="s">
        <v>807</v>
      </c>
      <c r="V314" s="62" t="s">
        <v>31</v>
      </c>
      <c r="Y314" s="62" t="s">
        <v>97</v>
      </c>
      <c r="AB314" s="62" t="s">
        <v>805</v>
      </c>
      <c r="AE314" s="62" t="s">
        <v>84</v>
      </c>
      <c r="AH314" s="62" t="s">
        <v>22</v>
      </c>
      <c r="AK314" s="62" t="s">
        <v>19</v>
      </c>
      <c r="AN314" s="62" t="s">
        <v>81</v>
      </c>
      <c r="AQ314" s="62" t="s">
        <v>234</v>
      </c>
      <c r="AT314" s="62" t="s">
        <v>49</v>
      </c>
      <c r="AW314" s="62" t="s">
        <v>15</v>
      </c>
      <c r="AZ314" s="62" t="s">
        <v>53</v>
      </c>
      <c r="BC314" s="62" t="s">
        <v>19</v>
      </c>
      <c r="BF314" s="62" t="s">
        <v>45</v>
      </c>
      <c r="BI314" s="62" t="s">
        <v>75</v>
      </c>
      <c r="BL314" s="62" t="s">
        <v>804</v>
      </c>
      <c r="BO314" s="62" t="s">
        <v>92</v>
      </c>
      <c r="BR314" s="62" t="s">
        <v>81</v>
      </c>
      <c r="BU314" s="62" t="s">
        <v>83</v>
      </c>
      <c r="BX314" s="62" t="s">
        <v>34</v>
      </c>
      <c r="CA314" s="62" t="s">
        <v>804</v>
      </c>
      <c r="CD314" s="62" t="s">
        <v>46</v>
      </c>
      <c r="CG314" s="62" t="s">
        <v>78</v>
      </c>
      <c r="CJ314" s="62" t="s">
        <v>89</v>
      </c>
      <c r="CM314" s="62" t="s">
        <v>97</v>
      </c>
      <c r="CP314" s="62" t="s">
        <v>46</v>
      </c>
      <c r="CS314" s="62" t="s">
        <v>805</v>
      </c>
    </row>
    <row r="315" spans="1:97" s="21" customFormat="1" ht="15.75">
      <c r="A315" s="62"/>
      <c r="D315" s="63"/>
      <c r="G315" s="62"/>
      <c r="J315" s="62"/>
      <c r="M315" s="62"/>
      <c r="P315" s="62"/>
      <c r="S315" s="62"/>
      <c r="V315" s="62"/>
      <c r="Y315" s="62"/>
      <c r="AB315" s="62"/>
      <c r="AE315" s="62"/>
      <c r="AH315" s="62"/>
      <c r="AK315" s="62"/>
      <c r="AN315" s="62"/>
      <c r="AQ315" s="62"/>
      <c r="AT315" s="62"/>
      <c r="AW315" s="62"/>
      <c r="AZ315" s="62"/>
      <c r="BC315" s="62"/>
      <c r="BF315" s="62"/>
      <c r="BI315" s="62"/>
      <c r="BL315" s="62"/>
      <c r="BO315" s="62"/>
      <c r="BR315" s="62"/>
      <c r="BU315" s="62"/>
      <c r="BX315" s="62"/>
      <c r="CA315" s="62"/>
      <c r="CD315" s="62"/>
      <c r="CG315" s="62"/>
      <c r="CJ315" s="62"/>
      <c r="CM315" s="62"/>
      <c r="CP315" s="62"/>
      <c r="CS315" s="62"/>
    </row>
    <row r="316" spans="1:97" s="21" customFormat="1" ht="15.75">
      <c r="A316" s="62" t="s">
        <v>92</v>
      </c>
      <c r="D316" s="63" t="s">
        <v>807</v>
      </c>
      <c r="G316" s="62" t="s">
        <v>804</v>
      </c>
      <c r="J316" s="62" t="s">
        <v>46</v>
      </c>
      <c r="M316" s="62" t="s">
        <v>31</v>
      </c>
      <c r="P316" s="62" t="s">
        <v>805</v>
      </c>
      <c r="S316" s="62" t="s">
        <v>84</v>
      </c>
      <c r="V316" s="62" t="s">
        <v>805</v>
      </c>
      <c r="Y316" s="62" t="s">
        <v>22</v>
      </c>
      <c r="AB316" s="62" t="s">
        <v>806</v>
      </c>
      <c r="AE316" s="62" t="s">
        <v>100</v>
      </c>
      <c r="AH316" s="62" t="s">
        <v>19</v>
      </c>
      <c r="AK316" s="62" t="s">
        <v>45</v>
      </c>
      <c r="AN316" s="62" t="s">
        <v>9</v>
      </c>
      <c r="AQ316" s="62" t="s">
        <v>94</v>
      </c>
      <c r="AT316" s="62" t="s">
        <v>15</v>
      </c>
      <c r="AW316" s="62" t="s">
        <v>45</v>
      </c>
      <c r="AZ316" s="62" t="s">
        <v>234</v>
      </c>
      <c r="BC316" s="62" t="s">
        <v>70</v>
      </c>
      <c r="BF316" s="62" t="s">
        <v>807</v>
      </c>
      <c r="BI316" s="62" t="s">
        <v>19</v>
      </c>
      <c r="BL316" s="62" t="s">
        <v>84</v>
      </c>
      <c r="BO316" s="62" t="s">
        <v>100</v>
      </c>
      <c r="BR316" s="62" t="s">
        <v>804</v>
      </c>
      <c r="BU316" s="62" t="s">
        <v>9</v>
      </c>
      <c r="BX316" s="62" t="s">
        <v>31</v>
      </c>
      <c r="CA316" s="62" t="s">
        <v>53</v>
      </c>
      <c r="CD316" s="62" t="s">
        <v>16</v>
      </c>
      <c r="CG316" s="62" t="s">
        <v>49</v>
      </c>
      <c r="CJ316" s="62" t="s">
        <v>53</v>
      </c>
      <c r="CM316" s="62" t="s">
        <v>15</v>
      </c>
      <c r="CP316" s="62" t="s">
        <v>807</v>
      </c>
      <c r="CS316" s="62" t="s">
        <v>89</v>
      </c>
    </row>
    <row r="317" spans="1:97" s="21" customFormat="1" ht="15.75">
      <c r="A317" s="62" t="s">
        <v>807</v>
      </c>
      <c r="D317" s="63" t="s">
        <v>234</v>
      </c>
      <c r="G317" s="62" t="s">
        <v>806</v>
      </c>
      <c r="J317" s="62" t="s">
        <v>803</v>
      </c>
      <c r="M317" s="62" t="s">
        <v>805</v>
      </c>
      <c r="P317" s="62" t="s">
        <v>60</v>
      </c>
      <c r="S317" s="62" t="s">
        <v>97</v>
      </c>
      <c r="V317" s="62" t="s">
        <v>45</v>
      </c>
      <c r="Y317" s="62" t="s">
        <v>46</v>
      </c>
      <c r="AB317" s="62" t="s">
        <v>34</v>
      </c>
      <c r="AE317" s="62" t="s">
        <v>89</v>
      </c>
      <c r="AH317" s="62" t="s">
        <v>34</v>
      </c>
      <c r="AK317" s="62" t="s">
        <v>89</v>
      </c>
      <c r="AN317" s="62" t="s">
        <v>22</v>
      </c>
      <c r="AQ317" s="62" t="s">
        <v>15</v>
      </c>
      <c r="AT317" s="62" t="s">
        <v>70</v>
      </c>
      <c r="AW317" s="62" t="s">
        <v>802</v>
      </c>
      <c r="AZ317" s="62" t="s">
        <v>100</v>
      </c>
      <c r="BC317" s="62" t="s">
        <v>31</v>
      </c>
      <c r="BF317" s="62" t="s">
        <v>803</v>
      </c>
      <c r="BI317" s="62" t="s">
        <v>99</v>
      </c>
      <c r="BL317" s="62" t="s">
        <v>89</v>
      </c>
      <c r="BO317" s="62" t="s">
        <v>60</v>
      </c>
      <c r="BR317" s="62" t="s">
        <v>45</v>
      </c>
      <c r="BU317" s="62" t="s">
        <v>15</v>
      </c>
      <c r="BX317" s="62" t="s">
        <v>802</v>
      </c>
      <c r="CA317" s="62" t="s">
        <v>81</v>
      </c>
      <c r="CD317" s="62" t="s">
        <v>100</v>
      </c>
      <c r="CG317" s="62" t="s">
        <v>81</v>
      </c>
      <c r="CJ317" s="62" t="s">
        <v>49</v>
      </c>
      <c r="CM317" s="62" t="s">
        <v>86</v>
      </c>
      <c r="CP317" s="62" t="s">
        <v>9</v>
      </c>
      <c r="CS317" s="62" t="s">
        <v>75</v>
      </c>
    </row>
    <row r="318" spans="1:97" s="21" customFormat="1" ht="15.75">
      <c r="A318" s="62"/>
      <c r="D318" s="63"/>
      <c r="G318" s="62"/>
      <c r="J318" s="62"/>
      <c r="M318" s="62"/>
      <c r="P318" s="62"/>
      <c r="S318" s="62"/>
      <c r="V318" s="62"/>
      <c r="Y318" s="62"/>
      <c r="AB318" s="62"/>
      <c r="AE318" s="62"/>
      <c r="AH318" s="62"/>
      <c r="AK318" s="62"/>
      <c r="AN318" s="62"/>
      <c r="AQ318" s="62"/>
      <c r="AT318" s="62"/>
      <c r="AW318" s="62"/>
      <c r="AZ318" s="62"/>
      <c r="BC318" s="62"/>
      <c r="BF318" s="62"/>
      <c r="BI318" s="62"/>
      <c r="BL318" s="62"/>
      <c r="BO318" s="62"/>
      <c r="BR318" s="62"/>
      <c r="BU318" s="62"/>
      <c r="BX318" s="62"/>
      <c r="CA318" s="62"/>
      <c r="CD318" s="62"/>
      <c r="CG318" s="62"/>
      <c r="CJ318" s="62"/>
      <c r="CM318" s="62"/>
      <c r="CP318" s="62"/>
      <c r="CS318" s="62"/>
    </row>
    <row r="319" spans="1:97" s="21" customFormat="1" ht="15.75">
      <c r="A319" s="62" t="s">
        <v>53</v>
      </c>
      <c r="D319" s="63" t="s">
        <v>70</v>
      </c>
      <c r="G319" s="62" t="s">
        <v>15</v>
      </c>
      <c r="J319" s="62" t="s">
        <v>805</v>
      </c>
      <c r="M319" s="62" t="s">
        <v>53</v>
      </c>
      <c r="P319" s="62" t="s">
        <v>22</v>
      </c>
      <c r="S319" s="62" t="s">
        <v>75</v>
      </c>
      <c r="V319" s="62" t="s">
        <v>84</v>
      </c>
      <c r="Y319" s="62" t="s">
        <v>75</v>
      </c>
      <c r="AB319" s="62" t="s">
        <v>92</v>
      </c>
      <c r="AE319" s="62" t="s">
        <v>803</v>
      </c>
      <c r="AH319" s="62" t="s">
        <v>89</v>
      </c>
      <c r="AK319" s="62" t="s">
        <v>53</v>
      </c>
      <c r="AN319" s="62" t="s">
        <v>84</v>
      </c>
      <c r="AQ319" s="62" t="s">
        <v>803</v>
      </c>
      <c r="AT319" s="62" t="s">
        <v>97</v>
      </c>
      <c r="AW319" s="62" t="s">
        <v>806</v>
      </c>
      <c r="AZ319" s="62" t="s">
        <v>15</v>
      </c>
      <c r="BC319" s="62" t="s">
        <v>32</v>
      </c>
      <c r="BF319" s="62" t="s">
        <v>86</v>
      </c>
      <c r="BI319" s="62" t="s">
        <v>46</v>
      </c>
      <c r="BL319" s="62" t="s">
        <v>97</v>
      </c>
      <c r="BO319" s="62" t="s">
        <v>804</v>
      </c>
      <c r="BR319" s="62" t="s">
        <v>801</v>
      </c>
      <c r="BU319" s="62" t="s">
        <v>46</v>
      </c>
      <c r="BX319" s="62" t="s">
        <v>804</v>
      </c>
      <c r="CA319" s="62" t="s">
        <v>49</v>
      </c>
      <c r="CD319" s="62" t="s">
        <v>53</v>
      </c>
      <c r="CG319" s="62" t="s">
        <v>92</v>
      </c>
      <c r="CJ319" s="62" t="s">
        <v>81</v>
      </c>
      <c r="CM319" s="62" t="s">
        <v>234</v>
      </c>
      <c r="CP319" s="62" t="s">
        <v>804</v>
      </c>
      <c r="CS319" s="62" t="s">
        <v>46</v>
      </c>
    </row>
    <row r="320" spans="1:97" s="21" customFormat="1" ht="15.75">
      <c r="A320" s="62" t="s">
        <v>22</v>
      </c>
      <c r="D320" s="63" t="s">
        <v>94</v>
      </c>
      <c r="G320" s="62" t="s">
        <v>807</v>
      </c>
      <c r="J320" s="62" t="s">
        <v>86</v>
      </c>
      <c r="M320" s="62" t="s">
        <v>806</v>
      </c>
      <c r="P320" s="62" t="s">
        <v>34</v>
      </c>
      <c r="S320" s="62" t="s">
        <v>234</v>
      </c>
      <c r="V320" s="62" t="s">
        <v>83</v>
      </c>
      <c r="Y320" s="62" t="s">
        <v>84</v>
      </c>
      <c r="AB320" s="62" t="s">
        <v>53</v>
      </c>
      <c r="AE320" s="62" t="s">
        <v>92</v>
      </c>
      <c r="AH320" s="62" t="s">
        <v>46</v>
      </c>
      <c r="AK320" s="62" t="s">
        <v>84</v>
      </c>
      <c r="AN320" s="62" t="s">
        <v>803</v>
      </c>
      <c r="AQ320" s="62" t="s">
        <v>86</v>
      </c>
      <c r="AT320" s="62" t="s">
        <v>45</v>
      </c>
      <c r="AW320" s="62" t="s">
        <v>19</v>
      </c>
      <c r="AZ320" s="62" t="s">
        <v>22</v>
      </c>
      <c r="BC320" s="62" t="s">
        <v>97</v>
      </c>
      <c r="BF320" s="62" t="s">
        <v>22</v>
      </c>
      <c r="BI320" s="62" t="s">
        <v>84</v>
      </c>
      <c r="BL320" s="62" t="s">
        <v>53</v>
      </c>
      <c r="BO320" s="62" t="s">
        <v>32</v>
      </c>
      <c r="BR320" s="62" t="s">
        <v>70</v>
      </c>
      <c r="BU320" s="62" t="s">
        <v>78</v>
      </c>
      <c r="BX320" s="62" t="s">
        <v>53</v>
      </c>
      <c r="CA320" s="62" t="s">
        <v>32</v>
      </c>
      <c r="CD320" s="62" t="s">
        <v>45</v>
      </c>
      <c r="CG320" s="62" t="s">
        <v>86</v>
      </c>
      <c r="CJ320" s="62" t="s">
        <v>94</v>
      </c>
      <c r="CM320" s="62" t="s">
        <v>31</v>
      </c>
      <c r="CP320" s="62" t="s">
        <v>22</v>
      </c>
      <c r="CS320" s="62" t="s">
        <v>32</v>
      </c>
    </row>
    <row r="321" spans="1:97" s="21" customFormat="1" ht="15.75">
      <c r="A321" s="62"/>
      <c r="D321" s="63"/>
      <c r="G321" s="62"/>
      <c r="J321" s="62"/>
      <c r="M321" s="62"/>
      <c r="P321" s="62"/>
      <c r="S321" s="62"/>
      <c r="V321" s="62"/>
      <c r="Y321" s="62"/>
      <c r="AB321" s="62"/>
      <c r="AE321" s="62"/>
      <c r="AH321" s="62"/>
      <c r="AK321" s="62"/>
      <c r="AN321" s="62"/>
      <c r="AQ321" s="62"/>
      <c r="AT321" s="62"/>
      <c r="AW321" s="62"/>
      <c r="AZ321" s="62"/>
      <c r="BC321" s="62"/>
      <c r="BF321" s="62"/>
      <c r="BI321" s="62"/>
      <c r="BL321" s="62"/>
      <c r="BO321" s="62"/>
      <c r="BR321" s="62"/>
      <c r="BU321" s="62"/>
      <c r="BX321" s="62"/>
      <c r="CA321" s="62"/>
      <c r="CD321" s="62"/>
      <c r="CG321" s="62"/>
      <c r="CJ321" s="62"/>
      <c r="CM321" s="62"/>
      <c r="CP321" s="62"/>
      <c r="CS321" s="62"/>
    </row>
    <row r="322" spans="1:97" s="21" customFormat="1" ht="15.75">
      <c r="A322" s="62" t="s">
        <v>9</v>
      </c>
      <c r="D322" s="63" t="s">
        <v>34</v>
      </c>
      <c r="G322" s="62" t="s">
        <v>86</v>
      </c>
      <c r="J322" s="62" t="s">
        <v>22</v>
      </c>
      <c r="M322" s="62" t="s">
        <v>60</v>
      </c>
      <c r="P322" s="62" t="s">
        <v>89</v>
      </c>
      <c r="S322" s="62" t="s">
        <v>86</v>
      </c>
      <c r="V322" s="62" t="s">
        <v>19</v>
      </c>
      <c r="Y322" s="62" t="s">
        <v>34</v>
      </c>
      <c r="AB322" s="62" t="s">
        <v>99</v>
      </c>
      <c r="AE322" s="62" t="s">
        <v>22</v>
      </c>
      <c r="AH322" s="62" t="s">
        <v>78</v>
      </c>
      <c r="AK322" s="62" t="s">
        <v>46</v>
      </c>
      <c r="AN322" s="62" t="s">
        <v>92</v>
      </c>
      <c r="AQ322" s="62" t="s">
        <v>34</v>
      </c>
      <c r="AT322" s="62" t="s">
        <v>9</v>
      </c>
      <c r="AW322" s="62" t="s">
        <v>53</v>
      </c>
      <c r="AZ322" s="62" t="s">
        <v>9</v>
      </c>
      <c r="BC322" s="62" t="s">
        <v>34</v>
      </c>
      <c r="BF322" s="62" t="s">
        <v>31</v>
      </c>
      <c r="BI322" s="62" t="s">
        <v>89</v>
      </c>
      <c r="BL322" s="62" t="s">
        <v>83</v>
      </c>
      <c r="BO322" s="62" t="s">
        <v>34</v>
      </c>
      <c r="BR322" s="62" t="s">
        <v>83</v>
      </c>
      <c r="BU322" s="62" t="s">
        <v>22</v>
      </c>
      <c r="BX322" s="62" t="s">
        <v>81</v>
      </c>
      <c r="CA322" s="62" t="s">
        <v>94</v>
      </c>
      <c r="CD322" s="62" t="s">
        <v>84</v>
      </c>
      <c r="CG322" s="62" t="s">
        <v>806</v>
      </c>
      <c r="CJ322" s="62" t="s">
        <v>86</v>
      </c>
      <c r="CM322" s="62" t="s">
        <v>45</v>
      </c>
      <c r="CP322" s="62" t="s">
        <v>78</v>
      </c>
      <c r="CS322" s="62" t="s">
        <v>84</v>
      </c>
    </row>
    <row r="323" spans="1:97" s="21" customFormat="1" ht="15.75">
      <c r="A323" s="62" t="s">
        <v>16</v>
      </c>
      <c r="D323" s="63" t="s">
        <v>49</v>
      </c>
      <c r="G323" s="62" t="s">
        <v>78</v>
      </c>
      <c r="J323" s="62" t="s">
        <v>94</v>
      </c>
      <c r="M323" s="62" t="s">
        <v>78</v>
      </c>
      <c r="P323" s="62" t="s">
        <v>49</v>
      </c>
      <c r="S323" s="62" t="s">
        <v>16</v>
      </c>
      <c r="V323" s="62" t="s">
        <v>803</v>
      </c>
      <c r="Y323" s="62" t="s">
        <v>89</v>
      </c>
      <c r="AB323" s="62" t="s">
        <v>803</v>
      </c>
      <c r="AE323" s="62" t="s">
        <v>806</v>
      </c>
      <c r="AH323" s="62" t="s">
        <v>83</v>
      </c>
      <c r="AK323" s="62" t="s">
        <v>806</v>
      </c>
      <c r="AN323" s="62" t="s">
        <v>70</v>
      </c>
      <c r="AQ323" s="62" t="s">
        <v>92</v>
      </c>
      <c r="AT323" s="62" t="s">
        <v>46</v>
      </c>
      <c r="AW323" s="62" t="s">
        <v>78</v>
      </c>
      <c r="AZ323" s="62" t="s">
        <v>806</v>
      </c>
      <c r="BC323" s="62" t="s">
        <v>86</v>
      </c>
      <c r="BF323" s="62" t="s">
        <v>34</v>
      </c>
      <c r="BI323" s="62" t="s">
        <v>15</v>
      </c>
      <c r="BL323" s="62" t="s">
        <v>81</v>
      </c>
      <c r="BO323" s="62" t="s">
        <v>805</v>
      </c>
      <c r="BR323" s="62" t="s">
        <v>803</v>
      </c>
      <c r="BU323" s="62" t="s">
        <v>807</v>
      </c>
      <c r="BX323" s="62" t="s">
        <v>45</v>
      </c>
      <c r="CA323" s="62" t="s">
        <v>75</v>
      </c>
      <c r="CD323" s="62" t="s">
        <v>92</v>
      </c>
      <c r="CG323" s="62" t="s">
        <v>807</v>
      </c>
      <c r="CJ323" s="62" t="s">
        <v>234</v>
      </c>
      <c r="CM323" s="62" t="s">
        <v>84</v>
      </c>
      <c r="CP323" s="62" t="s">
        <v>92</v>
      </c>
      <c r="CS323" s="62" t="s">
        <v>31</v>
      </c>
    </row>
    <row r="326" spans="1:97" s="47" customFormat="1" ht="18.75">
      <c r="A326" s="60" t="s">
        <v>789</v>
      </c>
    </row>
    <row r="327" spans="1:97" s="55" customFormat="1" ht="18.75">
      <c r="A327" s="61" t="s">
        <v>834</v>
      </c>
      <c r="B327" s="23"/>
      <c r="C327" s="23"/>
      <c r="D327" s="64" t="s">
        <v>835</v>
      </c>
      <c r="E327" s="23"/>
      <c r="F327" s="23"/>
      <c r="G327" s="61" t="s">
        <v>836</v>
      </c>
      <c r="H327" s="23"/>
      <c r="I327" s="23"/>
      <c r="J327" s="61" t="s">
        <v>837</v>
      </c>
      <c r="K327" s="23"/>
      <c r="L327" s="23"/>
      <c r="M327" s="61" t="s">
        <v>800</v>
      </c>
      <c r="N327" s="23"/>
      <c r="O327" s="23"/>
      <c r="P327" s="61" t="s">
        <v>838</v>
      </c>
      <c r="Q327" s="23"/>
      <c r="R327" s="23"/>
      <c r="S327" s="61" t="s">
        <v>839</v>
      </c>
      <c r="T327" s="23"/>
      <c r="U327" s="23"/>
      <c r="V327" s="61" t="s">
        <v>840</v>
      </c>
      <c r="W327" s="23"/>
      <c r="X327" s="23"/>
      <c r="Y327" s="61" t="s">
        <v>841</v>
      </c>
      <c r="Z327" s="23"/>
      <c r="AA327" s="23"/>
      <c r="AB327" s="61" t="s">
        <v>842</v>
      </c>
      <c r="AC327" s="23"/>
      <c r="AD327" s="23"/>
      <c r="AE327" s="61" t="s">
        <v>843</v>
      </c>
      <c r="AF327" s="23"/>
      <c r="AG327" s="23"/>
      <c r="AH327" s="61" t="s">
        <v>844</v>
      </c>
      <c r="AI327" s="23"/>
      <c r="AJ327" s="23"/>
      <c r="AK327" s="61" t="s">
        <v>845</v>
      </c>
      <c r="AL327" s="23"/>
      <c r="AM327" s="23"/>
      <c r="AN327" s="61" t="s">
        <v>846</v>
      </c>
      <c r="AO327" s="23"/>
      <c r="AP327" s="23"/>
      <c r="AQ327" s="61" t="s">
        <v>847</v>
      </c>
      <c r="AR327" s="23"/>
      <c r="AS327" s="23"/>
      <c r="AT327" s="61" t="s">
        <v>848</v>
      </c>
      <c r="AU327" s="23"/>
      <c r="AV327" s="23"/>
      <c r="AW327" s="61" t="s">
        <v>849</v>
      </c>
      <c r="AX327" s="23"/>
      <c r="AY327" s="23"/>
      <c r="AZ327" s="61" t="s">
        <v>850</v>
      </c>
      <c r="BA327" s="23"/>
      <c r="BB327" s="23"/>
      <c r="BC327" s="61" t="s">
        <v>851</v>
      </c>
      <c r="BD327" s="23"/>
      <c r="BE327" s="23"/>
      <c r="BF327" s="61" t="s">
        <v>852</v>
      </c>
      <c r="BG327" s="23"/>
      <c r="BH327" s="23"/>
      <c r="BI327" s="61" t="s">
        <v>853</v>
      </c>
      <c r="BJ327" s="23"/>
      <c r="BK327" s="23"/>
      <c r="BL327" s="61" t="s">
        <v>854</v>
      </c>
      <c r="BM327" s="23"/>
      <c r="BN327" s="23"/>
      <c r="BO327" s="61" t="s">
        <v>855</v>
      </c>
      <c r="BP327" s="23"/>
      <c r="BQ327" s="23"/>
      <c r="BR327" s="61" t="s">
        <v>856</v>
      </c>
      <c r="BS327" s="23"/>
      <c r="BT327" s="23"/>
      <c r="BU327" s="61" t="s">
        <v>857</v>
      </c>
      <c r="BV327" s="23"/>
      <c r="BW327" s="23"/>
      <c r="BX327" s="61" t="s">
        <v>858</v>
      </c>
      <c r="BY327" s="23"/>
      <c r="BZ327" s="23"/>
      <c r="CA327" s="61" t="s">
        <v>859</v>
      </c>
      <c r="CB327" s="23"/>
      <c r="CC327" s="23"/>
      <c r="CD327" s="61" t="s">
        <v>860</v>
      </c>
      <c r="CE327" s="23"/>
      <c r="CF327" s="23"/>
      <c r="CG327" s="61" t="s">
        <v>861</v>
      </c>
      <c r="CH327" s="23"/>
      <c r="CI327" s="23"/>
      <c r="CJ327" s="61" t="s">
        <v>862</v>
      </c>
      <c r="CK327" s="23"/>
      <c r="CL327" s="23"/>
      <c r="CM327" s="61" t="s">
        <v>863</v>
      </c>
      <c r="CN327" s="23"/>
      <c r="CO327" s="23"/>
      <c r="CP327" s="61" t="s">
        <v>864</v>
      </c>
      <c r="CQ327" s="23"/>
      <c r="CR327" s="23"/>
      <c r="CS327" s="61" t="s">
        <v>865</v>
      </c>
    </row>
    <row r="328" spans="1:97" s="55" customFormat="1" ht="15.75">
      <c r="A328" s="62" t="s">
        <v>25</v>
      </c>
      <c r="D328" s="62" t="s">
        <v>30</v>
      </c>
      <c r="G328" s="62" t="s">
        <v>68</v>
      </c>
      <c r="J328" s="62" t="s">
        <v>58</v>
      </c>
      <c r="M328" s="62" t="s">
        <v>74</v>
      </c>
      <c r="P328" s="62" t="s">
        <v>57</v>
      </c>
      <c r="S328" s="62" t="s">
        <v>25</v>
      </c>
      <c r="V328" s="62" t="s">
        <v>63</v>
      </c>
      <c r="Y328" s="62" t="s">
        <v>50</v>
      </c>
      <c r="AB328" s="62" t="s">
        <v>58</v>
      </c>
      <c r="AE328" s="62" t="s">
        <v>810</v>
      </c>
      <c r="AH328" s="62" t="s">
        <v>88</v>
      </c>
      <c r="AK328" s="62" t="s">
        <v>33</v>
      </c>
      <c r="AN328" s="62" t="s">
        <v>808</v>
      </c>
      <c r="AQ328" s="62" t="s">
        <v>74</v>
      </c>
      <c r="AT328" s="62" t="s">
        <v>25</v>
      </c>
      <c r="AW328" s="62" t="s">
        <v>10</v>
      </c>
      <c r="AZ328" s="62" t="s">
        <v>98</v>
      </c>
      <c r="BC328" s="62" t="s">
        <v>59</v>
      </c>
      <c r="BF328" s="62" t="s">
        <v>808</v>
      </c>
      <c r="BI328" s="62" t="s">
        <v>812</v>
      </c>
      <c r="BL328" s="62" t="s">
        <v>98</v>
      </c>
      <c r="BO328" s="62" t="s">
        <v>74</v>
      </c>
      <c r="BR328" s="62" t="s">
        <v>866</v>
      </c>
      <c r="BU328" s="62" t="s">
        <v>64</v>
      </c>
      <c r="BX328" s="62" t="s">
        <v>811</v>
      </c>
      <c r="CA328" s="62" t="s">
        <v>810</v>
      </c>
      <c r="CD328" s="62" t="s">
        <v>866</v>
      </c>
      <c r="CG328" s="62" t="s">
        <v>88</v>
      </c>
      <c r="CJ328" s="62" t="s">
        <v>30</v>
      </c>
      <c r="CM328" s="62" t="s">
        <v>68</v>
      </c>
      <c r="CP328" s="62" t="s">
        <v>67</v>
      </c>
      <c r="CS328" s="62" t="s">
        <v>812</v>
      </c>
    </row>
    <row r="329" spans="1:97" s="55" customFormat="1" ht="15.75">
      <c r="A329" s="62" t="s">
        <v>98</v>
      </c>
      <c r="D329" s="62" t="s">
        <v>7</v>
      </c>
      <c r="G329" s="62" t="s">
        <v>30</v>
      </c>
      <c r="J329" s="62" t="s">
        <v>87</v>
      </c>
      <c r="M329" s="62" t="s">
        <v>58</v>
      </c>
      <c r="P329" s="62" t="s">
        <v>55</v>
      </c>
      <c r="S329" s="62" t="s">
        <v>808</v>
      </c>
      <c r="V329" s="62" t="s">
        <v>101</v>
      </c>
      <c r="Y329" s="62" t="s">
        <v>41</v>
      </c>
      <c r="AB329" s="62" t="s">
        <v>41</v>
      </c>
      <c r="AE329" s="62" t="s">
        <v>64</v>
      </c>
      <c r="AH329" s="62" t="s">
        <v>41</v>
      </c>
      <c r="AK329" s="62" t="s">
        <v>104</v>
      </c>
      <c r="AN329" s="62" t="s">
        <v>35</v>
      </c>
      <c r="AQ329" s="62" t="s">
        <v>25</v>
      </c>
      <c r="AT329" s="62" t="s">
        <v>812</v>
      </c>
      <c r="AW329" s="62" t="s">
        <v>35</v>
      </c>
      <c r="AZ329" s="62" t="s">
        <v>74</v>
      </c>
      <c r="BC329" s="62" t="s">
        <v>25</v>
      </c>
      <c r="BF329" s="62" t="s">
        <v>101</v>
      </c>
      <c r="BI329" s="62" t="s">
        <v>104</v>
      </c>
      <c r="BL329" s="62" t="s">
        <v>59</v>
      </c>
      <c r="BO329" s="62" t="s">
        <v>809</v>
      </c>
      <c r="BR329" s="62" t="s">
        <v>12</v>
      </c>
      <c r="BU329" s="62" t="s">
        <v>61</v>
      </c>
      <c r="BX329" s="62" t="s">
        <v>105</v>
      </c>
      <c r="CA329" s="62" t="s">
        <v>808</v>
      </c>
      <c r="CD329" s="62" t="s">
        <v>8</v>
      </c>
      <c r="CG329" s="62" t="s">
        <v>30</v>
      </c>
      <c r="CJ329" s="62" t="s">
        <v>64</v>
      </c>
      <c r="CM329" s="62" t="s">
        <v>61</v>
      </c>
      <c r="CP329" s="62" t="s">
        <v>68</v>
      </c>
      <c r="CS329" s="62" t="s">
        <v>74</v>
      </c>
    </row>
    <row r="330" spans="1:97" s="55" customFormat="1" ht="15.75">
      <c r="A330" s="62"/>
      <c r="D330" s="62"/>
      <c r="G330" s="62"/>
      <c r="J330" s="62"/>
      <c r="M330" s="62"/>
      <c r="P330" s="62"/>
      <c r="S330" s="62"/>
      <c r="V330" s="62"/>
      <c r="Y330" s="62"/>
      <c r="AB330" s="62"/>
      <c r="AE330" s="62"/>
      <c r="AH330" s="62"/>
      <c r="AK330" s="62"/>
      <c r="AN330" s="62"/>
      <c r="AQ330" s="62"/>
      <c r="AT330" s="62"/>
      <c r="AW330" s="62"/>
      <c r="AZ330" s="62"/>
      <c r="BC330" s="62"/>
      <c r="BF330" s="62"/>
      <c r="BI330" s="62"/>
      <c r="BL330" s="62"/>
      <c r="BO330" s="62"/>
      <c r="BR330" s="62"/>
      <c r="BU330" s="62"/>
      <c r="BX330" s="62"/>
      <c r="CA330" s="62"/>
      <c r="CD330" s="62"/>
      <c r="CG330" s="62"/>
      <c r="CJ330" s="62"/>
      <c r="CM330" s="62"/>
      <c r="CP330" s="62"/>
      <c r="CS330" s="62"/>
    </row>
    <row r="331" spans="1:97" s="55" customFormat="1" ht="15.75">
      <c r="A331" s="62" t="s">
        <v>68</v>
      </c>
      <c r="D331" s="62" t="s">
        <v>88</v>
      </c>
      <c r="G331" s="62" t="s">
        <v>101</v>
      </c>
      <c r="J331" s="62" t="s">
        <v>41</v>
      </c>
      <c r="M331" s="62" t="s">
        <v>10</v>
      </c>
      <c r="P331" s="62" t="s">
        <v>63</v>
      </c>
      <c r="S331" s="62" t="s">
        <v>812</v>
      </c>
      <c r="V331" s="62" t="s">
        <v>35</v>
      </c>
      <c r="Y331" s="62" t="s">
        <v>59</v>
      </c>
      <c r="AB331" s="62" t="s">
        <v>808</v>
      </c>
      <c r="AE331" s="62" t="s">
        <v>59</v>
      </c>
      <c r="AH331" s="62" t="s">
        <v>36</v>
      </c>
      <c r="AK331" s="62" t="s">
        <v>59</v>
      </c>
      <c r="AN331" s="62" t="s">
        <v>30</v>
      </c>
      <c r="AQ331" s="62" t="s">
        <v>809</v>
      </c>
      <c r="AT331" s="62" t="s">
        <v>61</v>
      </c>
      <c r="AW331" s="62" t="s">
        <v>74</v>
      </c>
      <c r="AZ331" s="62" t="s">
        <v>35</v>
      </c>
      <c r="BC331" s="62" t="s">
        <v>8</v>
      </c>
      <c r="BF331" s="62" t="s">
        <v>866</v>
      </c>
      <c r="BI331" s="62" t="s">
        <v>50</v>
      </c>
      <c r="BL331" s="62" t="s">
        <v>67</v>
      </c>
      <c r="BO331" s="62" t="s">
        <v>58</v>
      </c>
      <c r="BR331" s="62" t="s">
        <v>33</v>
      </c>
      <c r="BU331" s="62" t="s">
        <v>57</v>
      </c>
      <c r="BX331" s="62" t="s">
        <v>25</v>
      </c>
      <c r="CA331" s="62" t="s">
        <v>24</v>
      </c>
      <c r="CD331" s="62" t="s">
        <v>61</v>
      </c>
      <c r="CG331" s="62" t="s">
        <v>87</v>
      </c>
      <c r="CJ331" s="62" t="s">
        <v>25</v>
      </c>
      <c r="CM331" s="62" t="s">
        <v>64</v>
      </c>
      <c r="CP331" s="62" t="s">
        <v>98</v>
      </c>
      <c r="CS331" s="62" t="s">
        <v>63</v>
      </c>
    </row>
    <row r="332" spans="1:97" s="55" customFormat="1" ht="15.75">
      <c r="A332" s="62" t="s">
        <v>811</v>
      </c>
      <c r="D332" s="62" t="s">
        <v>10</v>
      </c>
      <c r="G332" s="62" t="s">
        <v>88</v>
      </c>
      <c r="J332" s="62" t="s">
        <v>74</v>
      </c>
      <c r="M332" s="62" t="s">
        <v>24</v>
      </c>
      <c r="P332" s="62" t="s">
        <v>866</v>
      </c>
      <c r="S332" s="62" t="s">
        <v>105</v>
      </c>
      <c r="V332" s="62" t="s">
        <v>98</v>
      </c>
      <c r="Y332" s="62" t="s">
        <v>58</v>
      </c>
      <c r="AB332" s="62" t="s">
        <v>98</v>
      </c>
      <c r="AE332" s="62" t="s">
        <v>88</v>
      </c>
      <c r="AH332" s="62" t="s">
        <v>812</v>
      </c>
      <c r="AK332" s="62" t="s">
        <v>57</v>
      </c>
      <c r="AN332" s="62" t="s">
        <v>33</v>
      </c>
      <c r="AQ332" s="62" t="s">
        <v>808</v>
      </c>
      <c r="AT332" s="62" t="s">
        <v>74</v>
      </c>
      <c r="AW332" s="62" t="s">
        <v>67</v>
      </c>
      <c r="AZ332" s="62" t="s">
        <v>101</v>
      </c>
      <c r="BC332" s="62" t="s">
        <v>67</v>
      </c>
      <c r="BF332" s="62" t="s">
        <v>50</v>
      </c>
      <c r="BI332" s="62" t="s">
        <v>24</v>
      </c>
      <c r="BL332" s="62" t="s">
        <v>41</v>
      </c>
      <c r="BO332" s="62" t="s">
        <v>67</v>
      </c>
      <c r="BR332" s="62" t="s">
        <v>87</v>
      </c>
      <c r="BU332" s="62" t="s">
        <v>25</v>
      </c>
      <c r="BX332" s="62" t="s">
        <v>24</v>
      </c>
      <c r="CA332" s="62" t="s">
        <v>61</v>
      </c>
      <c r="CD332" s="62" t="s">
        <v>36</v>
      </c>
      <c r="CG332" s="62" t="s">
        <v>12</v>
      </c>
      <c r="CJ332" s="62" t="s">
        <v>68</v>
      </c>
      <c r="CM332" s="62" t="s">
        <v>35</v>
      </c>
      <c r="CP332" s="62" t="s">
        <v>7</v>
      </c>
      <c r="CS332" s="62" t="s">
        <v>104</v>
      </c>
    </row>
    <row r="333" spans="1:97" s="55" customFormat="1" ht="15.75">
      <c r="A333" s="62"/>
      <c r="D333" s="62"/>
      <c r="G333" s="62"/>
      <c r="J333" s="62"/>
      <c r="M333" s="62"/>
      <c r="P333" s="62"/>
      <c r="S333" s="62"/>
      <c r="V333" s="62"/>
      <c r="Y333" s="62"/>
      <c r="AB333" s="62"/>
      <c r="AE333" s="62"/>
      <c r="AH333" s="62"/>
      <c r="AK333" s="62"/>
      <c r="AN333" s="62"/>
      <c r="AQ333" s="62"/>
      <c r="AT333" s="62"/>
      <c r="AW333" s="62"/>
      <c r="AZ333" s="62"/>
      <c r="BC333" s="62"/>
      <c r="BF333" s="62"/>
      <c r="BI333" s="62"/>
      <c r="BL333" s="62"/>
      <c r="BO333" s="62"/>
      <c r="BR333" s="62"/>
      <c r="BU333" s="62"/>
      <c r="BX333" s="62"/>
      <c r="CA333" s="62"/>
      <c r="CD333" s="62"/>
      <c r="CG333" s="62"/>
      <c r="CJ333" s="62"/>
      <c r="CM333" s="62"/>
      <c r="CP333" s="62"/>
      <c r="CS333" s="62"/>
    </row>
    <row r="334" spans="1:97" s="55" customFormat="1" ht="15.75">
      <c r="A334" s="62" t="s">
        <v>101</v>
      </c>
      <c r="D334" s="62" t="s">
        <v>67</v>
      </c>
      <c r="G334" s="62" t="s">
        <v>87</v>
      </c>
      <c r="J334" s="62" t="s">
        <v>810</v>
      </c>
      <c r="M334" s="62" t="s">
        <v>12</v>
      </c>
      <c r="P334" s="62" t="s">
        <v>36</v>
      </c>
      <c r="S334" s="62" t="s">
        <v>810</v>
      </c>
      <c r="V334" s="62" t="s">
        <v>105</v>
      </c>
      <c r="Y334" s="62" t="s">
        <v>33</v>
      </c>
      <c r="AB334" s="62" t="s">
        <v>64</v>
      </c>
      <c r="AE334" s="62" t="s">
        <v>33</v>
      </c>
      <c r="AH334" s="62" t="s">
        <v>98</v>
      </c>
      <c r="AK334" s="62" t="s">
        <v>810</v>
      </c>
      <c r="AN334" s="62" t="s">
        <v>25</v>
      </c>
      <c r="AQ334" s="62" t="s">
        <v>10</v>
      </c>
      <c r="AT334" s="62" t="s">
        <v>811</v>
      </c>
      <c r="AW334" s="62" t="s">
        <v>812</v>
      </c>
      <c r="AZ334" s="62" t="s">
        <v>61</v>
      </c>
      <c r="BC334" s="62" t="s">
        <v>88</v>
      </c>
      <c r="BF334" s="62" t="s">
        <v>98</v>
      </c>
      <c r="BI334" s="62" t="s">
        <v>64</v>
      </c>
      <c r="BL334" s="62" t="s">
        <v>811</v>
      </c>
      <c r="BO334" s="62" t="s">
        <v>8</v>
      </c>
      <c r="BR334" s="62" t="s">
        <v>61</v>
      </c>
      <c r="BU334" s="62" t="s">
        <v>59</v>
      </c>
      <c r="BX334" s="62" t="s">
        <v>61</v>
      </c>
      <c r="CA334" s="62" t="s">
        <v>36</v>
      </c>
      <c r="CD334" s="62" t="s">
        <v>10</v>
      </c>
      <c r="CG334" s="62" t="s">
        <v>7</v>
      </c>
      <c r="CJ334" s="62" t="s">
        <v>67</v>
      </c>
      <c r="CM334" s="62" t="s">
        <v>59</v>
      </c>
      <c r="CP334" s="62" t="s">
        <v>866</v>
      </c>
      <c r="CS334" s="62" t="s">
        <v>36</v>
      </c>
    </row>
    <row r="335" spans="1:97" s="55" customFormat="1" ht="15.75">
      <c r="A335" s="62" t="s">
        <v>58</v>
      </c>
      <c r="D335" s="62" t="s">
        <v>50</v>
      </c>
      <c r="G335" s="62" t="s">
        <v>41</v>
      </c>
      <c r="J335" s="62" t="s">
        <v>8</v>
      </c>
      <c r="M335" s="62" t="s">
        <v>88</v>
      </c>
      <c r="P335" s="62" t="s">
        <v>10</v>
      </c>
      <c r="S335" s="62" t="s">
        <v>41</v>
      </c>
      <c r="V335" s="62" t="s">
        <v>8</v>
      </c>
      <c r="Y335" s="62" t="s">
        <v>61</v>
      </c>
      <c r="AB335" s="62" t="s">
        <v>8</v>
      </c>
      <c r="AE335" s="62" t="s">
        <v>98</v>
      </c>
      <c r="AH335" s="62" t="s">
        <v>866</v>
      </c>
      <c r="AK335" s="62" t="s">
        <v>24</v>
      </c>
      <c r="AN335" s="62" t="s">
        <v>87</v>
      </c>
      <c r="AQ335" s="62" t="s">
        <v>104</v>
      </c>
      <c r="AT335" s="62" t="s">
        <v>55</v>
      </c>
      <c r="AW335" s="62" t="s">
        <v>61</v>
      </c>
      <c r="AZ335" s="62" t="s">
        <v>8</v>
      </c>
      <c r="BC335" s="62" t="s">
        <v>36</v>
      </c>
      <c r="BF335" s="62" t="s">
        <v>8</v>
      </c>
      <c r="BI335" s="62" t="s">
        <v>63</v>
      </c>
      <c r="BL335" s="62" t="s">
        <v>810</v>
      </c>
      <c r="BO335" s="62" t="s">
        <v>30</v>
      </c>
      <c r="BR335" s="62" t="s">
        <v>88</v>
      </c>
      <c r="BU335" s="62" t="s">
        <v>30</v>
      </c>
      <c r="BX335" s="62" t="s">
        <v>57</v>
      </c>
      <c r="CA335" s="62" t="s">
        <v>25</v>
      </c>
      <c r="CD335" s="62" t="s">
        <v>812</v>
      </c>
      <c r="CG335" s="62" t="s">
        <v>25</v>
      </c>
      <c r="CJ335" s="62" t="s">
        <v>63</v>
      </c>
      <c r="CM335" s="62" t="s">
        <v>10</v>
      </c>
      <c r="CP335" s="62" t="s">
        <v>58</v>
      </c>
      <c r="CS335" s="62" t="s">
        <v>30</v>
      </c>
    </row>
    <row r="336" spans="1:97" s="55" customFormat="1" ht="15.75">
      <c r="A336" s="62"/>
      <c r="D336" s="62"/>
      <c r="G336" s="62"/>
      <c r="J336" s="62"/>
      <c r="M336" s="62"/>
      <c r="P336" s="62"/>
      <c r="S336" s="62"/>
      <c r="V336" s="62"/>
      <c r="Y336" s="62"/>
      <c r="AB336" s="62"/>
      <c r="AE336" s="62"/>
      <c r="AH336" s="62"/>
      <c r="AK336" s="62"/>
      <c r="AN336" s="62"/>
      <c r="AQ336" s="62"/>
      <c r="AT336" s="62"/>
      <c r="AW336" s="62"/>
      <c r="AZ336" s="62"/>
      <c r="BC336" s="62"/>
      <c r="BF336" s="62"/>
      <c r="BI336" s="62"/>
      <c r="BL336" s="62"/>
      <c r="BO336" s="62"/>
      <c r="BR336" s="62"/>
      <c r="BU336" s="62"/>
      <c r="BX336" s="62"/>
      <c r="CA336" s="62"/>
      <c r="CD336" s="62"/>
      <c r="CG336" s="62"/>
      <c r="CJ336" s="62"/>
      <c r="CM336" s="62"/>
      <c r="CP336" s="62"/>
      <c r="CS336" s="62"/>
    </row>
    <row r="337" spans="1:97" s="55" customFormat="1" ht="15.75">
      <c r="A337" s="62" t="s">
        <v>7</v>
      </c>
      <c r="D337" s="62" t="s">
        <v>57</v>
      </c>
      <c r="G337" s="62" t="s">
        <v>50</v>
      </c>
      <c r="J337" s="62" t="s">
        <v>35</v>
      </c>
      <c r="M337" s="62" t="s">
        <v>87</v>
      </c>
      <c r="P337" s="62" t="s">
        <v>24</v>
      </c>
      <c r="S337" s="62" t="s">
        <v>50</v>
      </c>
      <c r="V337" s="62" t="s">
        <v>58</v>
      </c>
      <c r="Y337" s="62" t="s">
        <v>12</v>
      </c>
      <c r="AB337" s="62" t="s">
        <v>88</v>
      </c>
      <c r="AE337" s="62" t="s">
        <v>12</v>
      </c>
      <c r="AH337" s="62" t="s">
        <v>35</v>
      </c>
      <c r="AK337" s="62" t="s">
        <v>41</v>
      </c>
      <c r="AN337" s="62" t="s">
        <v>68</v>
      </c>
      <c r="AQ337" s="62" t="s">
        <v>8</v>
      </c>
      <c r="AT337" s="62" t="s">
        <v>98</v>
      </c>
      <c r="AW337" s="62" t="s">
        <v>33</v>
      </c>
      <c r="AZ337" s="62" t="s">
        <v>57</v>
      </c>
      <c r="BC337" s="62" t="s">
        <v>12</v>
      </c>
      <c r="BF337" s="62" t="s">
        <v>104</v>
      </c>
      <c r="BI337" s="62" t="s">
        <v>87</v>
      </c>
      <c r="BL337" s="62" t="s">
        <v>30</v>
      </c>
      <c r="BO337" s="62" t="s">
        <v>57</v>
      </c>
      <c r="BR337" s="62" t="s">
        <v>7</v>
      </c>
      <c r="BU337" s="62" t="s">
        <v>36</v>
      </c>
      <c r="BX337" s="62" t="s">
        <v>67</v>
      </c>
      <c r="CA337" s="62" t="s">
        <v>74</v>
      </c>
      <c r="CD337" s="62" t="s">
        <v>808</v>
      </c>
      <c r="CG337" s="62" t="s">
        <v>63</v>
      </c>
      <c r="CJ337" s="62" t="s">
        <v>61</v>
      </c>
      <c r="CM337" s="62" t="s">
        <v>8</v>
      </c>
      <c r="CP337" s="62" t="s">
        <v>61</v>
      </c>
      <c r="CS337" s="62" t="s">
        <v>8</v>
      </c>
    </row>
    <row r="338" spans="1:97" s="55" customFormat="1" ht="15.75">
      <c r="A338" s="62" t="s">
        <v>104</v>
      </c>
      <c r="D338" s="62" t="s">
        <v>33</v>
      </c>
      <c r="G338" s="62" t="s">
        <v>8</v>
      </c>
      <c r="J338" s="62" t="s">
        <v>68</v>
      </c>
      <c r="M338" s="62" t="s">
        <v>105</v>
      </c>
      <c r="P338" s="62" t="s">
        <v>101</v>
      </c>
      <c r="S338" s="62" t="s">
        <v>59</v>
      </c>
      <c r="V338" s="62" t="s">
        <v>810</v>
      </c>
      <c r="Y338" s="62" t="s">
        <v>36</v>
      </c>
      <c r="AB338" s="62" t="s">
        <v>810</v>
      </c>
      <c r="AE338" s="62" t="s">
        <v>7</v>
      </c>
      <c r="AH338" s="62" t="s">
        <v>50</v>
      </c>
      <c r="AK338" s="62" t="s">
        <v>64</v>
      </c>
      <c r="AN338" s="62" t="s">
        <v>74</v>
      </c>
      <c r="AQ338" s="62" t="s">
        <v>7</v>
      </c>
      <c r="AT338" s="62" t="s">
        <v>12</v>
      </c>
      <c r="AW338" s="62" t="s">
        <v>808</v>
      </c>
      <c r="AZ338" s="62" t="s">
        <v>64</v>
      </c>
      <c r="BC338" s="62" t="s">
        <v>30</v>
      </c>
      <c r="BF338" s="62" t="s">
        <v>74</v>
      </c>
      <c r="BI338" s="62" t="s">
        <v>35</v>
      </c>
      <c r="BL338" s="62" t="s">
        <v>812</v>
      </c>
      <c r="BO338" s="62" t="s">
        <v>7</v>
      </c>
      <c r="BR338" s="62" t="s">
        <v>24</v>
      </c>
      <c r="BU338" s="62" t="s">
        <v>7</v>
      </c>
      <c r="BX338" s="62" t="s">
        <v>64</v>
      </c>
      <c r="CA338" s="62" t="s">
        <v>10</v>
      </c>
      <c r="CD338" s="62" t="s">
        <v>59</v>
      </c>
      <c r="CG338" s="62" t="s">
        <v>61</v>
      </c>
      <c r="CJ338" s="62" t="s">
        <v>7</v>
      </c>
      <c r="CM338" s="62" t="s">
        <v>55</v>
      </c>
      <c r="CP338" s="62" t="s">
        <v>25</v>
      </c>
      <c r="CS338" s="62" t="s">
        <v>87</v>
      </c>
    </row>
    <row r="339" spans="1:97" s="55" customFormat="1" ht="15.75">
      <c r="A339" s="62"/>
      <c r="D339" s="62"/>
      <c r="G339" s="62"/>
      <c r="J339" s="62"/>
      <c r="M339" s="62"/>
      <c r="P339" s="62"/>
      <c r="S339" s="62"/>
      <c r="V339" s="62"/>
      <c r="Y339" s="62"/>
      <c r="AB339" s="62"/>
      <c r="AE339" s="62"/>
      <c r="AH339" s="62"/>
      <c r="AK339" s="62"/>
      <c r="AN339" s="62"/>
      <c r="AQ339" s="62"/>
      <c r="AT339" s="62"/>
      <c r="AW339" s="62"/>
      <c r="AZ339" s="62"/>
      <c r="BC339" s="62"/>
      <c r="BF339" s="62"/>
      <c r="BI339" s="62"/>
      <c r="BL339" s="62"/>
      <c r="BO339" s="62"/>
      <c r="BR339" s="62"/>
      <c r="BU339" s="62"/>
      <c r="BX339" s="62"/>
      <c r="CA339" s="62"/>
      <c r="CD339" s="62"/>
      <c r="CG339" s="62"/>
      <c r="CJ339" s="62"/>
      <c r="CM339" s="62"/>
      <c r="CP339" s="62"/>
      <c r="CS339" s="62"/>
    </row>
    <row r="340" spans="1:97" s="55" customFormat="1" ht="15.75">
      <c r="A340" s="62" t="s">
        <v>57</v>
      </c>
      <c r="D340" s="62" t="s">
        <v>811</v>
      </c>
      <c r="G340" s="62" t="s">
        <v>12</v>
      </c>
      <c r="J340" s="62" t="s">
        <v>809</v>
      </c>
      <c r="M340" s="62" t="s">
        <v>7</v>
      </c>
      <c r="P340" s="62" t="s">
        <v>811</v>
      </c>
      <c r="S340" s="62" t="s">
        <v>67</v>
      </c>
      <c r="V340" s="62" t="s">
        <v>57</v>
      </c>
      <c r="Y340" s="62" t="s">
        <v>87</v>
      </c>
      <c r="AB340" s="62" t="s">
        <v>67</v>
      </c>
      <c r="AE340" s="62" t="s">
        <v>41</v>
      </c>
      <c r="AH340" s="62" t="s">
        <v>67</v>
      </c>
      <c r="AK340" s="62" t="s">
        <v>50</v>
      </c>
      <c r="AN340" s="62" t="s">
        <v>24</v>
      </c>
      <c r="AQ340" s="62" t="s">
        <v>55</v>
      </c>
      <c r="AT340" s="62" t="s">
        <v>67</v>
      </c>
      <c r="AW340" s="62" t="s">
        <v>41</v>
      </c>
      <c r="AZ340" s="62" t="s">
        <v>809</v>
      </c>
      <c r="BC340" s="62" t="s">
        <v>866</v>
      </c>
      <c r="BF340" s="62" t="s">
        <v>30</v>
      </c>
      <c r="BI340" s="62" t="s">
        <v>59</v>
      </c>
      <c r="BL340" s="62" t="s">
        <v>10</v>
      </c>
      <c r="BO340" s="62" t="s">
        <v>87</v>
      </c>
      <c r="BR340" s="62" t="s">
        <v>104</v>
      </c>
      <c r="BU340" s="62" t="s">
        <v>58</v>
      </c>
      <c r="BX340" s="62" t="s">
        <v>7</v>
      </c>
      <c r="CA340" s="62" t="s">
        <v>87</v>
      </c>
      <c r="CD340" s="62" t="s">
        <v>30</v>
      </c>
      <c r="CG340" s="62" t="s">
        <v>812</v>
      </c>
      <c r="CJ340" s="62" t="s">
        <v>98</v>
      </c>
      <c r="CM340" s="62" t="s">
        <v>74</v>
      </c>
      <c r="CP340" s="62" t="s">
        <v>12</v>
      </c>
      <c r="CS340" s="62" t="s">
        <v>24</v>
      </c>
    </row>
    <row r="341" spans="1:97" s="55" customFormat="1" ht="15.75">
      <c r="A341" s="62" t="s">
        <v>808</v>
      </c>
      <c r="D341" s="62" t="s">
        <v>25</v>
      </c>
      <c r="G341" s="62" t="s">
        <v>58</v>
      </c>
      <c r="J341" s="62" t="s">
        <v>7</v>
      </c>
      <c r="M341" s="62" t="s">
        <v>808</v>
      </c>
      <c r="P341" s="62" t="s">
        <v>50</v>
      </c>
      <c r="S341" s="62" t="s">
        <v>35</v>
      </c>
      <c r="V341" s="62" t="s">
        <v>87</v>
      </c>
      <c r="Y341" s="62" t="s">
        <v>24</v>
      </c>
      <c r="AB341" s="62" t="s">
        <v>33</v>
      </c>
      <c r="AE341" s="62" t="s">
        <v>105</v>
      </c>
      <c r="AH341" s="62" t="s">
        <v>10</v>
      </c>
      <c r="AK341" s="62" t="s">
        <v>105</v>
      </c>
      <c r="AN341" s="62" t="s">
        <v>59</v>
      </c>
      <c r="AQ341" s="62" t="s">
        <v>98</v>
      </c>
      <c r="AT341" s="62" t="s">
        <v>87</v>
      </c>
      <c r="AW341" s="62" t="s">
        <v>63</v>
      </c>
      <c r="AZ341" s="62" t="s">
        <v>10</v>
      </c>
      <c r="BC341" s="62" t="s">
        <v>33</v>
      </c>
      <c r="BF341" s="62" t="s">
        <v>87</v>
      </c>
      <c r="BI341" s="62" t="s">
        <v>67</v>
      </c>
      <c r="BL341" s="62" t="s">
        <v>50</v>
      </c>
      <c r="BO341" s="62" t="s">
        <v>808</v>
      </c>
      <c r="BR341" s="62" t="s">
        <v>59</v>
      </c>
      <c r="BU341" s="62" t="s">
        <v>811</v>
      </c>
      <c r="BX341" s="62" t="s">
        <v>63</v>
      </c>
      <c r="CA341" s="62" t="s">
        <v>101</v>
      </c>
      <c r="CD341" s="62" t="s">
        <v>105</v>
      </c>
      <c r="CG341" s="62" t="s">
        <v>101</v>
      </c>
      <c r="CJ341" s="62" t="s">
        <v>36</v>
      </c>
      <c r="CM341" s="62" t="s">
        <v>87</v>
      </c>
      <c r="CP341" s="62" t="s">
        <v>8</v>
      </c>
      <c r="CS341" s="62" t="s">
        <v>35</v>
      </c>
    </row>
    <row r="342" spans="1:97" s="55" customFormat="1" ht="15.75">
      <c r="A342" s="62"/>
      <c r="D342" s="62"/>
      <c r="G342" s="62"/>
      <c r="J342" s="62"/>
      <c r="M342" s="62"/>
      <c r="P342" s="62"/>
      <c r="S342" s="62"/>
      <c r="V342" s="62"/>
      <c r="Y342" s="62"/>
      <c r="AB342" s="62"/>
      <c r="AE342" s="62"/>
      <c r="AH342" s="62"/>
      <c r="AK342" s="62"/>
      <c r="AN342" s="62"/>
      <c r="AQ342" s="62"/>
      <c r="AT342" s="62"/>
      <c r="AW342" s="62"/>
      <c r="AZ342" s="62"/>
      <c r="BC342" s="62"/>
      <c r="BF342" s="62"/>
      <c r="BI342" s="62"/>
      <c r="BL342" s="62"/>
      <c r="BO342" s="62"/>
      <c r="BR342" s="62"/>
      <c r="BU342" s="62"/>
      <c r="BX342" s="62"/>
      <c r="CA342" s="62"/>
      <c r="CD342" s="62"/>
      <c r="CG342" s="62"/>
      <c r="CJ342" s="62"/>
      <c r="CM342" s="62"/>
      <c r="CP342" s="62"/>
      <c r="CS342" s="62"/>
    </row>
    <row r="343" spans="1:97" s="55" customFormat="1" ht="15.75">
      <c r="A343" s="62" t="s">
        <v>12</v>
      </c>
      <c r="D343" s="62" t="s">
        <v>808</v>
      </c>
      <c r="G343" s="62" t="s">
        <v>55</v>
      </c>
      <c r="J343" s="62" t="s">
        <v>811</v>
      </c>
      <c r="M343" s="62" t="s">
        <v>55</v>
      </c>
      <c r="P343" s="62" t="s">
        <v>88</v>
      </c>
      <c r="S343" s="62" t="s">
        <v>55</v>
      </c>
      <c r="V343" s="62" t="s">
        <v>809</v>
      </c>
      <c r="Y343" s="62" t="s">
        <v>812</v>
      </c>
      <c r="AB343" s="62" t="s">
        <v>57</v>
      </c>
      <c r="AE343" s="62" t="s">
        <v>74</v>
      </c>
      <c r="AH343" s="62" t="s">
        <v>63</v>
      </c>
      <c r="AK343" s="62" t="s">
        <v>74</v>
      </c>
      <c r="AN343" s="62" t="s">
        <v>98</v>
      </c>
      <c r="AQ343" s="62" t="s">
        <v>812</v>
      </c>
      <c r="AT343" s="62" t="s">
        <v>808</v>
      </c>
      <c r="AW343" s="62" t="s">
        <v>59</v>
      </c>
      <c r="AZ343" s="62" t="s">
        <v>104</v>
      </c>
      <c r="BC343" s="62" t="s">
        <v>87</v>
      </c>
      <c r="BF343" s="62" t="s">
        <v>811</v>
      </c>
      <c r="BI343" s="62" t="s">
        <v>57</v>
      </c>
      <c r="BL343" s="62" t="s">
        <v>104</v>
      </c>
      <c r="BO343" s="62" t="s">
        <v>105</v>
      </c>
      <c r="BR343" s="62" t="s">
        <v>30</v>
      </c>
      <c r="BU343" s="62" t="s">
        <v>810</v>
      </c>
      <c r="BX343" s="62" t="s">
        <v>30</v>
      </c>
      <c r="CA343" s="62" t="s">
        <v>57</v>
      </c>
      <c r="CD343" s="62" t="s">
        <v>35</v>
      </c>
      <c r="CG343" s="62" t="s">
        <v>57</v>
      </c>
      <c r="CJ343" s="62" t="s">
        <v>87</v>
      </c>
      <c r="CM343" s="62" t="s">
        <v>812</v>
      </c>
      <c r="CP343" s="62" t="s">
        <v>30</v>
      </c>
      <c r="CS343" s="62" t="s">
        <v>64</v>
      </c>
    </row>
    <row r="344" spans="1:97" s="55" customFormat="1" ht="15.75">
      <c r="A344" s="62" t="s">
        <v>59</v>
      </c>
      <c r="D344" s="62" t="s">
        <v>24</v>
      </c>
      <c r="G344" s="62" t="s">
        <v>105</v>
      </c>
      <c r="J344" s="62" t="s">
        <v>67</v>
      </c>
      <c r="M344" s="62" t="s">
        <v>64</v>
      </c>
      <c r="P344" s="62" t="s">
        <v>87</v>
      </c>
      <c r="S344" s="62" t="s">
        <v>24</v>
      </c>
      <c r="V344" s="62" t="s">
        <v>67</v>
      </c>
      <c r="Y344" s="62" t="s">
        <v>64</v>
      </c>
      <c r="AB344" s="62" t="s">
        <v>812</v>
      </c>
      <c r="AE344" s="62" t="s">
        <v>36</v>
      </c>
      <c r="AH344" s="62" t="s">
        <v>74</v>
      </c>
      <c r="AK344" s="62" t="s">
        <v>7</v>
      </c>
      <c r="AN344" s="62" t="s">
        <v>101</v>
      </c>
      <c r="AQ344" s="62" t="s">
        <v>68</v>
      </c>
      <c r="AT344" s="62" t="s">
        <v>50</v>
      </c>
      <c r="AW344" s="62" t="s">
        <v>7</v>
      </c>
      <c r="AZ344" s="62" t="s">
        <v>12</v>
      </c>
      <c r="BC344" s="62" t="s">
        <v>104</v>
      </c>
      <c r="BF344" s="62" t="s">
        <v>812</v>
      </c>
      <c r="BI344" s="62" t="s">
        <v>36</v>
      </c>
      <c r="BL344" s="62" t="s">
        <v>8</v>
      </c>
      <c r="BO344" s="62" t="s">
        <v>61</v>
      </c>
      <c r="BR344" s="62" t="s">
        <v>810</v>
      </c>
      <c r="BU344" s="62" t="s">
        <v>35</v>
      </c>
      <c r="BX344" s="62" t="s">
        <v>41</v>
      </c>
      <c r="CA344" s="62" t="s">
        <v>67</v>
      </c>
      <c r="CD344" s="62" t="s">
        <v>58</v>
      </c>
      <c r="CG344" s="62" t="s">
        <v>811</v>
      </c>
      <c r="CJ344" s="62" t="s">
        <v>50</v>
      </c>
      <c r="CM344" s="62" t="s">
        <v>12</v>
      </c>
      <c r="CP344" s="62" t="s">
        <v>24</v>
      </c>
      <c r="CS344" s="62" t="s">
        <v>808</v>
      </c>
    </row>
    <row r="345" spans="1:97" s="55" customFormat="1" ht="15.75">
      <c r="A345" s="62"/>
      <c r="D345" s="62"/>
      <c r="G345" s="62"/>
      <c r="J345" s="62"/>
      <c r="M345" s="62"/>
      <c r="P345" s="62"/>
      <c r="S345" s="62"/>
      <c r="V345" s="62"/>
      <c r="Y345" s="62"/>
      <c r="AB345" s="62"/>
      <c r="AE345" s="62"/>
      <c r="AH345" s="62"/>
      <c r="AK345" s="62"/>
      <c r="AN345" s="62"/>
      <c r="AQ345" s="62"/>
      <c r="AT345" s="62"/>
      <c r="AW345" s="62"/>
      <c r="AZ345" s="62"/>
      <c r="BC345" s="62"/>
      <c r="BF345" s="62"/>
      <c r="BI345" s="62"/>
      <c r="BL345" s="62"/>
      <c r="BO345" s="62"/>
      <c r="BR345" s="62"/>
      <c r="BU345" s="62"/>
      <c r="BX345" s="62"/>
      <c r="CA345" s="62"/>
      <c r="CD345" s="62"/>
      <c r="CG345" s="62"/>
      <c r="CJ345" s="62"/>
      <c r="CM345" s="62"/>
      <c r="CP345" s="62"/>
      <c r="CS345" s="62"/>
    </row>
    <row r="346" spans="1:97" s="55" customFormat="1" ht="15.75">
      <c r="A346" s="62" t="s">
        <v>74</v>
      </c>
      <c r="D346" s="62" t="s">
        <v>105</v>
      </c>
      <c r="G346" s="62" t="s">
        <v>74</v>
      </c>
      <c r="J346" s="62" t="s">
        <v>104</v>
      </c>
      <c r="M346" s="62" t="s">
        <v>33</v>
      </c>
      <c r="P346" s="62" t="s">
        <v>808</v>
      </c>
      <c r="S346" s="62" t="s">
        <v>61</v>
      </c>
      <c r="V346" s="62" t="s">
        <v>30</v>
      </c>
      <c r="Y346" s="62" t="s">
        <v>55</v>
      </c>
      <c r="AB346" s="62" t="s">
        <v>35</v>
      </c>
      <c r="AE346" s="62" t="s">
        <v>87</v>
      </c>
      <c r="AH346" s="62" t="s">
        <v>7</v>
      </c>
      <c r="AK346" s="62" t="s">
        <v>87</v>
      </c>
      <c r="AN346" s="62" t="s">
        <v>61</v>
      </c>
      <c r="AQ346" s="62" t="s">
        <v>866</v>
      </c>
      <c r="AT346" s="62" t="s">
        <v>64</v>
      </c>
      <c r="AW346" s="62" t="s">
        <v>58</v>
      </c>
      <c r="AZ346" s="62" t="s">
        <v>808</v>
      </c>
      <c r="BC346" s="62" t="s">
        <v>105</v>
      </c>
      <c r="BF346" s="62" t="s">
        <v>63</v>
      </c>
      <c r="BI346" s="62" t="s">
        <v>10</v>
      </c>
      <c r="BL346" s="62" t="s">
        <v>33</v>
      </c>
      <c r="BO346" s="62" t="s">
        <v>24</v>
      </c>
      <c r="BR346" s="62" t="s">
        <v>808</v>
      </c>
      <c r="BU346" s="62" t="s">
        <v>50</v>
      </c>
      <c r="BX346" s="62" t="s">
        <v>35</v>
      </c>
      <c r="CA346" s="62" t="s">
        <v>88</v>
      </c>
      <c r="CD346" s="62" t="s">
        <v>811</v>
      </c>
      <c r="CG346" s="62" t="s">
        <v>810</v>
      </c>
      <c r="CJ346" s="62" t="s">
        <v>12</v>
      </c>
      <c r="CM346" s="62" t="s">
        <v>50</v>
      </c>
      <c r="CP346" s="62" t="s">
        <v>33</v>
      </c>
      <c r="CS346" s="62" t="s">
        <v>58</v>
      </c>
    </row>
    <row r="347" spans="1:97" s="55" customFormat="1" ht="15.75">
      <c r="A347" s="62" t="s">
        <v>8</v>
      </c>
      <c r="D347" s="62" t="s">
        <v>101</v>
      </c>
      <c r="G347" s="62" t="s">
        <v>59</v>
      </c>
      <c r="J347" s="62" t="s">
        <v>61</v>
      </c>
      <c r="M347" s="62" t="s">
        <v>63</v>
      </c>
      <c r="P347" s="62" t="s">
        <v>68</v>
      </c>
      <c r="S347" s="62" t="s">
        <v>809</v>
      </c>
      <c r="V347" s="62" t="s">
        <v>811</v>
      </c>
      <c r="Y347" s="62" t="s">
        <v>63</v>
      </c>
      <c r="AB347" s="62" t="s">
        <v>104</v>
      </c>
      <c r="AE347" s="62" t="s">
        <v>63</v>
      </c>
      <c r="AH347" s="62" t="s">
        <v>87</v>
      </c>
      <c r="AK347" s="62" t="s">
        <v>68</v>
      </c>
      <c r="AN347" s="62" t="s">
        <v>12</v>
      </c>
      <c r="AQ347" s="62" t="s">
        <v>30</v>
      </c>
      <c r="AT347" s="62" t="s">
        <v>88</v>
      </c>
      <c r="AW347" s="62" t="s">
        <v>36</v>
      </c>
      <c r="AZ347" s="62" t="s">
        <v>866</v>
      </c>
      <c r="BC347" s="62" t="s">
        <v>63</v>
      </c>
      <c r="BF347" s="62" t="s">
        <v>88</v>
      </c>
      <c r="BI347" s="62" t="s">
        <v>866</v>
      </c>
      <c r="BL347" s="62" t="s">
        <v>55</v>
      </c>
      <c r="BO347" s="62" t="s">
        <v>63</v>
      </c>
      <c r="BR347" s="62" t="s">
        <v>74</v>
      </c>
      <c r="BU347" s="62" t="s">
        <v>63</v>
      </c>
      <c r="BX347" s="62" t="s">
        <v>59</v>
      </c>
      <c r="CA347" s="62" t="s">
        <v>811</v>
      </c>
      <c r="CD347" s="62" t="s">
        <v>64</v>
      </c>
      <c r="CG347" s="62" t="s">
        <v>866</v>
      </c>
      <c r="CJ347" s="62" t="s">
        <v>74</v>
      </c>
      <c r="CM347" s="62" t="s">
        <v>25</v>
      </c>
      <c r="CP347" s="62" t="s">
        <v>105</v>
      </c>
      <c r="CS347" s="62" t="s">
        <v>10</v>
      </c>
    </row>
    <row r="348" spans="1:97" s="55" customFormat="1" ht="15.75">
      <c r="A348" s="62"/>
      <c r="D348" s="62"/>
      <c r="G348" s="62"/>
      <c r="J348" s="62"/>
      <c r="M348" s="62"/>
      <c r="P348" s="62"/>
      <c r="S348" s="62"/>
      <c r="V348" s="62"/>
      <c r="Y348" s="62"/>
      <c r="AB348" s="62"/>
      <c r="AE348" s="62"/>
      <c r="AH348" s="62"/>
      <c r="AK348" s="62"/>
      <c r="AN348" s="62"/>
      <c r="AQ348" s="62"/>
      <c r="AT348" s="62"/>
      <c r="AW348" s="62"/>
      <c r="AZ348" s="62"/>
      <c r="BC348" s="62"/>
      <c r="BF348" s="62"/>
      <c r="BI348" s="62"/>
      <c r="BL348" s="62"/>
      <c r="BO348" s="62"/>
      <c r="BR348" s="62"/>
      <c r="BU348" s="62"/>
      <c r="BX348" s="62"/>
      <c r="CA348" s="62"/>
      <c r="CD348" s="62"/>
      <c r="CG348" s="62"/>
      <c r="CJ348" s="62"/>
      <c r="CM348" s="62"/>
      <c r="CP348" s="62"/>
      <c r="CS348" s="62"/>
    </row>
    <row r="349" spans="1:97" s="55" customFormat="1" ht="15.75">
      <c r="A349" s="62" t="s">
        <v>36</v>
      </c>
      <c r="D349" s="62" t="s">
        <v>104</v>
      </c>
      <c r="G349" s="62" t="s">
        <v>63</v>
      </c>
      <c r="J349" s="62" t="s">
        <v>105</v>
      </c>
      <c r="M349" s="62" t="s">
        <v>98</v>
      </c>
      <c r="P349" s="62" t="s">
        <v>59</v>
      </c>
      <c r="S349" s="62" t="s">
        <v>10</v>
      </c>
      <c r="V349" s="62" t="s">
        <v>68</v>
      </c>
      <c r="Y349" s="62" t="s">
        <v>101</v>
      </c>
      <c r="AB349" s="62" t="s">
        <v>30</v>
      </c>
      <c r="AE349" s="62" t="s">
        <v>811</v>
      </c>
      <c r="AH349" s="62" t="s">
        <v>811</v>
      </c>
      <c r="AK349" s="62" t="s">
        <v>35</v>
      </c>
      <c r="AN349" s="62" t="s">
        <v>63</v>
      </c>
      <c r="AQ349" s="62" t="s">
        <v>59</v>
      </c>
      <c r="AT349" s="62" t="s">
        <v>104</v>
      </c>
      <c r="AW349" s="62" t="s">
        <v>105</v>
      </c>
      <c r="AZ349" s="62" t="s">
        <v>25</v>
      </c>
      <c r="BC349" s="62" t="s">
        <v>810</v>
      </c>
      <c r="BF349" s="62" t="s">
        <v>7</v>
      </c>
      <c r="BI349" s="62" t="s">
        <v>55</v>
      </c>
      <c r="BL349" s="62" t="s">
        <v>866</v>
      </c>
      <c r="BO349" s="62" t="s">
        <v>101</v>
      </c>
      <c r="BR349" s="62" t="s">
        <v>25</v>
      </c>
      <c r="BU349" s="62" t="s">
        <v>88</v>
      </c>
      <c r="BX349" s="62" t="s">
        <v>55</v>
      </c>
      <c r="CA349" s="62" t="s">
        <v>64</v>
      </c>
      <c r="CD349" s="62" t="s">
        <v>68</v>
      </c>
      <c r="CG349" s="62" t="s">
        <v>36</v>
      </c>
      <c r="CJ349" s="62" t="s">
        <v>10</v>
      </c>
      <c r="CM349" s="62" t="s">
        <v>36</v>
      </c>
      <c r="CP349" s="62" t="s">
        <v>74</v>
      </c>
      <c r="CS349" s="62" t="s">
        <v>88</v>
      </c>
    </row>
    <row r="350" spans="1:97" s="55" customFormat="1" ht="15.75">
      <c r="A350" s="62" t="s">
        <v>35</v>
      </c>
      <c r="D350" s="62" t="s">
        <v>68</v>
      </c>
      <c r="G350" s="62" t="s">
        <v>809</v>
      </c>
      <c r="J350" s="62" t="s">
        <v>12</v>
      </c>
      <c r="M350" s="62" t="s">
        <v>811</v>
      </c>
      <c r="P350" s="62" t="s">
        <v>810</v>
      </c>
      <c r="S350" s="62" t="s">
        <v>63</v>
      </c>
      <c r="V350" s="62" t="s">
        <v>866</v>
      </c>
      <c r="Y350" s="62" t="s">
        <v>7</v>
      </c>
      <c r="AB350" s="62" t="s">
        <v>50</v>
      </c>
      <c r="AE350" s="62" t="s">
        <v>808</v>
      </c>
      <c r="AH350" s="62" t="s">
        <v>33</v>
      </c>
      <c r="AK350" s="62" t="s">
        <v>809</v>
      </c>
      <c r="AN350" s="62" t="s">
        <v>8</v>
      </c>
      <c r="AQ350" s="62" t="s">
        <v>36</v>
      </c>
      <c r="AT350" s="62" t="s">
        <v>101</v>
      </c>
      <c r="AW350" s="62" t="s">
        <v>24</v>
      </c>
      <c r="AZ350" s="62" t="s">
        <v>810</v>
      </c>
      <c r="BC350" s="62" t="s">
        <v>61</v>
      </c>
      <c r="BF350" s="62" t="s">
        <v>105</v>
      </c>
      <c r="BI350" s="62" t="s">
        <v>808</v>
      </c>
      <c r="BL350" s="62" t="s">
        <v>101</v>
      </c>
      <c r="BO350" s="62" t="s">
        <v>10</v>
      </c>
      <c r="BR350" s="62" t="s">
        <v>64</v>
      </c>
      <c r="BU350" s="62" t="s">
        <v>67</v>
      </c>
      <c r="BX350" s="62" t="s">
        <v>50</v>
      </c>
      <c r="CA350" s="62" t="s">
        <v>98</v>
      </c>
      <c r="CD350" s="62" t="s">
        <v>7</v>
      </c>
      <c r="CG350" s="62" t="s">
        <v>67</v>
      </c>
      <c r="CJ350" s="62" t="s">
        <v>810</v>
      </c>
      <c r="CM350" s="62" t="s">
        <v>811</v>
      </c>
      <c r="CP350" s="62" t="s">
        <v>50</v>
      </c>
      <c r="CS350" s="62" t="s">
        <v>33</v>
      </c>
    </row>
    <row r="351" spans="1:97" s="55" customFormat="1" ht="15.75">
      <c r="A351" s="62"/>
      <c r="D351" s="62"/>
      <c r="G351" s="62"/>
      <c r="J351" s="62"/>
      <c r="M351" s="62"/>
      <c r="P351" s="62"/>
      <c r="S351" s="62"/>
      <c r="V351" s="62"/>
      <c r="Y351" s="62"/>
      <c r="AB351" s="62"/>
      <c r="AE351" s="62"/>
      <c r="AH351" s="62"/>
      <c r="AK351" s="62"/>
      <c r="AN351" s="62"/>
      <c r="AQ351" s="62"/>
      <c r="AT351" s="62"/>
      <c r="AW351" s="62"/>
      <c r="AZ351" s="62"/>
      <c r="BC351" s="62"/>
      <c r="BF351" s="62"/>
      <c r="BI351" s="62"/>
      <c r="BL351" s="62"/>
      <c r="BO351" s="62"/>
      <c r="BR351" s="62"/>
      <c r="BU351" s="62"/>
      <c r="BX351" s="62"/>
      <c r="CA351" s="62"/>
      <c r="CD351" s="62"/>
      <c r="CG351" s="62"/>
      <c r="CJ351" s="62"/>
      <c r="CM351" s="62"/>
      <c r="CP351" s="62"/>
      <c r="CS351" s="62"/>
    </row>
    <row r="352" spans="1:97" s="55" customFormat="1" ht="15.75">
      <c r="A352" s="62" t="s">
        <v>61</v>
      </c>
      <c r="D352" s="62" t="s">
        <v>809</v>
      </c>
      <c r="G352" s="62" t="s">
        <v>67</v>
      </c>
      <c r="J352" s="62" t="s">
        <v>88</v>
      </c>
      <c r="M352" s="62" t="s">
        <v>101</v>
      </c>
      <c r="P352" s="62" t="s">
        <v>7</v>
      </c>
      <c r="S352" s="62" t="s">
        <v>12</v>
      </c>
      <c r="V352" s="62" t="s">
        <v>41</v>
      </c>
      <c r="Y352" s="62" t="s">
        <v>810</v>
      </c>
      <c r="AB352" s="62" t="s">
        <v>36</v>
      </c>
      <c r="AE352" s="62" t="s">
        <v>50</v>
      </c>
      <c r="AH352" s="62" t="s">
        <v>57</v>
      </c>
      <c r="AK352" s="62" t="s">
        <v>55</v>
      </c>
      <c r="AN352" s="62" t="s">
        <v>67</v>
      </c>
      <c r="AQ352" s="62" t="s">
        <v>12</v>
      </c>
      <c r="AT352" s="62" t="s">
        <v>30</v>
      </c>
      <c r="AW352" s="62" t="s">
        <v>87</v>
      </c>
      <c r="AZ352" s="62" t="s">
        <v>63</v>
      </c>
      <c r="BC352" s="62" t="s">
        <v>50</v>
      </c>
      <c r="BF352" s="62" t="s">
        <v>36</v>
      </c>
      <c r="BI352" s="62" t="s">
        <v>88</v>
      </c>
      <c r="BL352" s="62" t="s">
        <v>63</v>
      </c>
      <c r="BO352" s="62" t="s">
        <v>50</v>
      </c>
      <c r="BR352" s="62" t="s">
        <v>10</v>
      </c>
      <c r="BU352" s="62" t="s">
        <v>105</v>
      </c>
      <c r="BX352" s="62" t="s">
        <v>808</v>
      </c>
      <c r="CA352" s="62" t="s">
        <v>12</v>
      </c>
      <c r="CD352" s="62" t="s">
        <v>98</v>
      </c>
      <c r="CG352" s="62" t="s">
        <v>59</v>
      </c>
      <c r="CJ352" s="62" t="s">
        <v>33</v>
      </c>
      <c r="CM352" s="62" t="s">
        <v>24</v>
      </c>
      <c r="CP352" s="62" t="s">
        <v>87</v>
      </c>
      <c r="CS352" s="62" t="s">
        <v>7</v>
      </c>
    </row>
    <row r="353" spans="1:97" s="55" customFormat="1" ht="15.75">
      <c r="A353" s="62" t="s">
        <v>67</v>
      </c>
      <c r="D353" s="62" t="s">
        <v>36</v>
      </c>
      <c r="G353" s="62" t="s">
        <v>98</v>
      </c>
      <c r="J353" s="62" t="s">
        <v>55</v>
      </c>
      <c r="M353" s="62" t="s">
        <v>57</v>
      </c>
      <c r="P353" s="62" t="s">
        <v>33</v>
      </c>
      <c r="S353" s="62" t="s">
        <v>57</v>
      </c>
      <c r="V353" s="62" t="s">
        <v>59</v>
      </c>
      <c r="Y353" s="62" t="s">
        <v>105</v>
      </c>
      <c r="AB353" s="62" t="s">
        <v>87</v>
      </c>
      <c r="AE353" s="62" t="s">
        <v>58</v>
      </c>
      <c r="AH353" s="62" t="s">
        <v>810</v>
      </c>
      <c r="AK353" s="62" t="s">
        <v>61</v>
      </c>
      <c r="AN353" s="62" t="s">
        <v>55</v>
      </c>
      <c r="AQ353" s="62" t="s">
        <v>67</v>
      </c>
      <c r="AT353" s="62" t="s">
        <v>10</v>
      </c>
      <c r="AW353" s="62" t="s">
        <v>98</v>
      </c>
      <c r="AZ353" s="62" t="s">
        <v>58</v>
      </c>
      <c r="BC353" s="62" t="s">
        <v>57</v>
      </c>
      <c r="BF353" s="62" t="s">
        <v>64</v>
      </c>
      <c r="BI353" s="62" t="s">
        <v>7</v>
      </c>
      <c r="BL353" s="62" t="s">
        <v>57</v>
      </c>
      <c r="BO353" s="62" t="s">
        <v>36</v>
      </c>
      <c r="BR353" s="62" t="s">
        <v>55</v>
      </c>
      <c r="BU353" s="62" t="s">
        <v>98</v>
      </c>
      <c r="BX353" s="62" t="s">
        <v>8</v>
      </c>
      <c r="CA353" s="62" t="s">
        <v>55</v>
      </c>
      <c r="CD353" s="62" t="s">
        <v>57</v>
      </c>
      <c r="CG353" s="62" t="s">
        <v>33</v>
      </c>
      <c r="CJ353" s="62" t="s">
        <v>41</v>
      </c>
      <c r="CM353" s="62" t="s">
        <v>104</v>
      </c>
      <c r="CP353" s="62" t="s">
        <v>812</v>
      </c>
      <c r="CS353" s="62" t="s">
        <v>811</v>
      </c>
    </row>
    <row r="354" spans="1:97" s="55" customFormat="1" ht="15.75">
      <c r="A354" s="62"/>
      <c r="D354" s="62"/>
      <c r="G354" s="62"/>
      <c r="J354" s="62"/>
      <c r="M354" s="62"/>
      <c r="P354" s="62"/>
      <c r="S354" s="62"/>
      <c r="V354" s="62"/>
      <c r="Y354" s="62"/>
      <c r="AB354" s="62"/>
      <c r="AE354" s="62"/>
      <c r="AH354" s="62"/>
      <c r="AK354" s="62"/>
      <c r="AN354" s="62"/>
      <c r="AQ354" s="62"/>
      <c r="AT354" s="62"/>
      <c r="AW354" s="62"/>
      <c r="AZ354" s="62"/>
      <c r="BC354" s="62"/>
      <c r="BF354" s="62"/>
      <c r="BI354" s="62"/>
      <c r="BL354" s="62"/>
      <c r="BO354" s="62"/>
      <c r="BR354" s="62"/>
      <c r="BU354" s="62"/>
      <c r="BX354" s="62"/>
      <c r="CA354" s="62"/>
      <c r="CD354" s="62"/>
      <c r="CG354" s="62"/>
      <c r="CJ354" s="62"/>
      <c r="CM354" s="62"/>
      <c r="CP354" s="62"/>
      <c r="CS354" s="62"/>
    </row>
    <row r="355" spans="1:97" s="55" customFormat="1" ht="15.75">
      <c r="A355" s="62" t="s">
        <v>50</v>
      </c>
      <c r="D355" s="62" t="s">
        <v>35</v>
      </c>
      <c r="G355" s="62" t="s">
        <v>25</v>
      </c>
      <c r="J355" s="62" t="s">
        <v>57</v>
      </c>
      <c r="M355" s="62" t="s">
        <v>61</v>
      </c>
      <c r="P355" s="62" t="s">
        <v>41</v>
      </c>
      <c r="S355" s="62" t="s">
        <v>811</v>
      </c>
      <c r="V355" s="62" t="s">
        <v>7</v>
      </c>
      <c r="Y355" s="62" t="s">
        <v>811</v>
      </c>
      <c r="AB355" s="62" t="s">
        <v>105</v>
      </c>
      <c r="AE355" s="62" t="s">
        <v>104</v>
      </c>
      <c r="AH355" s="62" t="s">
        <v>808</v>
      </c>
      <c r="AK355" s="62" t="s">
        <v>812</v>
      </c>
      <c r="AN355" s="62" t="s">
        <v>88</v>
      </c>
      <c r="AQ355" s="62" t="s">
        <v>101</v>
      </c>
      <c r="AT355" s="62" t="s">
        <v>68</v>
      </c>
      <c r="AW355" s="62" t="s">
        <v>55</v>
      </c>
      <c r="AZ355" s="62" t="s">
        <v>33</v>
      </c>
      <c r="BC355" s="62" t="s">
        <v>812</v>
      </c>
      <c r="BF355" s="62" t="s">
        <v>35</v>
      </c>
      <c r="BI355" s="62" t="s">
        <v>74</v>
      </c>
      <c r="BL355" s="62" t="s">
        <v>7</v>
      </c>
      <c r="BO355" s="62" t="s">
        <v>64</v>
      </c>
      <c r="BR355" s="62" t="s">
        <v>98</v>
      </c>
      <c r="BU355" s="62" t="s">
        <v>24</v>
      </c>
      <c r="BX355" s="62" t="s">
        <v>104</v>
      </c>
      <c r="CA355" s="62" t="s">
        <v>59</v>
      </c>
      <c r="CD355" s="62" t="s">
        <v>12</v>
      </c>
      <c r="CG355" s="62" t="s">
        <v>58</v>
      </c>
      <c r="CJ355" s="62" t="s">
        <v>809</v>
      </c>
      <c r="CM355" s="62" t="s">
        <v>41</v>
      </c>
      <c r="CP355" s="62" t="s">
        <v>10</v>
      </c>
      <c r="CS355" s="62" t="s">
        <v>25</v>
      </c>
    </row>
    <row r="356" spans="1:97" s="55" customFormat="1" ht="15.75">
      <c r="A356" s="62" t="s">
        <v>812</v>
      </c>
      <c r="D356" s="62" t="s">
        <v>63</v>
      </c>
      <c r="G356" s="62" t="s">
        <v>104</v>
      </c>
      <c r="J356" s="62" t="s">
        <v>10</v>
      </c>
      <c r="M356" s="62" t="s">
        <v>30</v>
      </c>
      <c r="P356" s="62" t="s">
        <v>8</v>
      </c>
      <c r="S356" s="62" t="s">
        <v>104</v>
      </c>
      <c r="V356" s="62" t="s">
        <v>10</v>
      </c>
      <c r="Y356" s="62" t="s">
        <v>35</v>
      </c>
      <c r="AB356" s="62" t="s">
        <v>59</v>
      </c>
      <c r="AE356" s="62" t="s">
        <v>809</v>
      </c>
      <c r="AH356" s="62" t="s">
        <v>104</v>
      </c>
      <c r="AK356" s="62" t="s">
        <v>63</v>
      </c>
      <c r="AN356" s="62" t="s">
        <v>105</v>
      </c>
      <c r="AQ356" s="62" t="s">
        <v>811</v>
      </c>
      <c r="AT356" s="62" t="s">
        <v>8</v>
      </c>
      <c r="AW356" s="62" t="s">
        <v>104</v>
      </c>
      <c r="AZ356" s="62" t="s">
        <v>50</v>
      </c>
      <c r="BC356" s="62" t="s">
        <v>98</v>
      </c>
      <c r="BF356" s="62" t="s">
        <v>12</v>
      </c>
      <c r="BI356" s="62" t="s">
        <v>30</v>
      </c>
      <c r="BL356" s="62" t="s">
        <v>64</v>
      </c>
      <c r="BO356" s="62" t="s">
        <v>68</v>
      </c>
      <c r="BR356" s="62" t="s">
        <v>58</v>
      </c>
      <c r="BU356" s="62" t="s">
        <v>68</v>
      </c>
      <c r="BX356" s="62" t="s">
        <v>58</v>
      </c>
      <c r="CA356" s="62" t="s">
        <v>809</v>
      </c>
      <c r="CD356" s="62" t="s">
        <v>50</v>
      </c>
      <c r="CG356" s="62" t="s">
        <v>809</v>
      </c>
      <c r="CJ356" s="62" t="s">
        <v>105</v>
      </c>
      <c r="CM356" s="62" t="s">
        <v>866</v>
      </c>
      <c r="CP356" s="62" t="s">
        <v>41</v>
      </c>
      <c r="CS356" s="62" t="s">
        <v>67</v>
      </c>
    </row>
    <row r="357" spans="1:97" s="55" customFormat="1" ht="15.75">
      <c r="A357" s="62"/>
      <c r="D357" s="62"/>
      <c r="G357" s="62"/>
      <c r="J357" s="62"/>
      <c r="M357" s="62"/>
      <c r="P357" s="62"/>
      <c r="S357" s="62"/>
      <c r="V357" s="62"/>
      <c r="Y357" s="62"/>
      <c r="AB357" s="62"/>
      <c r="AE357" s="62"/>
      <c r="AH357" s="62"/>
      <c r="AK357" s="62"/>
      <c r="AN357" s="62"/>
      <c r="AQ357" s="62"/>
      <c r="AT357" s="62"/>
      <c r="AW357" s="62"/>
      <c r="AZ357" s="62"/>
      <c r="BC357" s="62"/>
      <c r="BF357" s="62"/>
      <c r="BI357" s="62"/>
      <c r="BL357" s="62"/>
      <c r="BO357" s="62"/>
      <c r="BR357" s="62"/>
      <c r="BU357" s="62"/>
      <c r="BX357" s="62"/>
      <c r="CA357" s="62"/>
      <c r="CD357" s="62"/>
      <c r="CG357" s="62"/>
      <c r="CJ357" s="62"/>
      <c r="CM357" s="62"/>
      <c r="CP357" s="62"/>
      <c r="CS357" s="62"/>
    </row>
    <row r="358" spans="1:97" s="55" customFormat="1" ht="15.75">
      <c r="A358" s="62" t="s">
        <v>10</v>
      </c>
      <c r="D358" s="62" t="s">
        <v>8</v>
      </c>
      <c r="G358" s="62" t="s">
        <v>812</v>
      </c>
      <c r="J358" s="62" t="s">
        <v>808</v>
      </c>
      <c r="M358" s="62" t="s">
        <v>50</v>
      </c>
      <c r="P358" s="62" t="s">
        <v>35</v>
      </c>
      <c r="S358" s="62" t="s">
        <v>101</v>
      </c>
      <c r="V358" s="62" t="s">
        <v>36</v>
      </c>
      <c r="Y358" s="62" t="s">
        <v>8</v>
      </c>
      <c r="AB358" s="62" t="s">
        <v>7</v>
      </c>
      <c r="AE358" s="62" t="s">
        <v>55</v>
      </c>
      <c r="AH358" s="62" t="s">
        <v>64</v>
      </c>
      <c r="AK358" s="62" t="s">
        <v>101</v>
      </c>
      <c r="AN358" s="62" t="s">
        <v>64</v>
      </c>
      <c r="AQ358" s="62" t="s">
        <v>50</v>
      </c>
      <c r="AT358" s="62" t="s">
        <v>57</v>
      </c>
      <c r="AW358" s="62" t="s">
        <v>88</v>
      </c>
      <c r="AZ358" s="62" t="s">
        <v>30</v>
      </c>
      <c r="BC358" s="62" t="s">
        <v>58</v>
      </c>
      <c r="BF358" s="62" t="s">
        <v>809</v>
      </c>
      <c r="BI358" s="62" t="s">
        <v>8</v>
      </c>
      <c r="BL358" s="62" t="s">
        <v>61</v>
      </c>
      <c r="BO358" s="62" t="s">
        <v>812</v>
      </c>
      <c r="BR358" s="62" t="s">
        <v>68</v>
      </c>
      <c r="BU358" s="62" t="s">
        <v>812</v>
      </c>
      <c r="BX358" s="62" t="s">
        <v>68</v>
      </c>
      <c r="CA358" s="62" t="s">
        <v>105</v>
      </c>
      <c r="CD358" s="62" t="s">
        <v>67</v>
      </c>
      <c r="CG358" s="62" t="s">
        <v>24</v>
      </c>
      <c r="CJ358" s="62" t="s">
        <v>808</v>
      </c>
      <c r="CM358" s="62" t="s">
        <v>58</v>
      </c>
      <c r="CP358" s="62" t="s">
        <v>809</v>
      </c>
      <c r="CS358" s="62" t="s">
        <v>810</v>
      </c>
    </row>
    <row r="359" spans="1:97" s="55" customFormat="1" ht="15.75">
      <c r="A359" s="62" t="s">
        <v>105</v>
      </c>
      <c r="D359" s="62" t="s">
        <v>812</v>
      </c>
      <c r="G359" s="62" t="s">
        <v>810</v>
      </c>
      <c r="J359" s="62" t="s">
        <v>63</v>
      </c>
      <c r="M359" s="62" t="s">
        <v>810</v>
      </c>
      <c r="P359" s="62" t="s">
        <v>61</v>
      </c>
      <c r="S359" s="62" t="s">
        <v>36</v>
      </c>
      <c r="V359" s="62" t="s">
        <v>55</v>
      </c>
      <c r="Y359" s="62" t="s">
        <v>88</v>
      </c>
      <c r="AB359" s="62" t="s">
        <v>55</v>
      </c>
      <c r="AE359" s="62" t="s">
        <v>68</v>
      </c>
      <c r="AH359" s="62" t="s">
        <v>59</v>
      </c>
      <c r="AK359" s="62" t="s">
        <v>67</v>
      </c>
      <c r="AN359" s="62" t="s">
        <v>58</v>
      </c>
      <c r="AQ359" s="62" t="s">
        <v>88</v>
      </c>
      <c r="AT359" s="62" t="s">
        <v>105</v>
      </c>
      <c r="AW359" s="62" t="s">
        <v>57</v>
      </c>
      <c r="AZ359" s="62" t="s">
        <v>55</v>
      </c>
      <c r="BC359" s="62" t="s">
        <v>7</v>
      </c>
      <c r="BF359" s="62" t="s">
        <v>55</v>
      </c>
      <c r="BI359" s="62" t="s">
        <v>811</v>
      </c>
      <c r="BL359" s="62" t="s">
        <v>58</v>
      </c>
      <c r="BO359" s="62" t="s">
        <v>35</v>
      </c>
      <c r="BR359" s="62" t="s">
        <v>57</v>
      </c>
      <c r="BU359" s="62" t="s">
        <v>808</v>
      </c>
      <c r="BX359" s="62" t="s">
        <v>36</v>
      </c>
      <c r="CA359" s="62" t="s">
        <v>104</v>
      </c>
      <c r="CD359" s="62" t="s">
        <v>24</v>
      </c>
      <c r="CG359" s="62" t="s">
        <v>98</v>
      </c>
      <c r="CJ359" s="62" t="s">
        <v>58</v>
      </c>
      <c r="CM359" s="62" t="s">
        <v>33</v>
      </c>
      <c r="CP359" s="62" t="s">
        <v>64</v>
      </c>
      <c r="CS359" s="62" t="s">
        <v>12</v>
      </c>
    </row>
    <row r="360" spans="1:97" s="55" customFormat="1" ht="15.75">
      <c r="A360" s="62"/>
      <c r="D360" s="62"/>
      <c r="G360" s="62"/>
      <c r="J360" s="62"/>
      <c r="M360" s="62"/>
      <c r="P360" s="62"/>
      <c r="S360" s="62"/>
      <c r="V360" s="62"/>
      <c r="Y360" s="62"/>
      <c r="AB360" s="62"/>
      <c r="AE360" s="62"/>
      <c r="AH360" s="62"/>
      <c r="AK360" s="62"/>
      <c r="AN360" s="62"/>
      <c r="AQ360" s="62"/>
      <c r="AT360" s="62"/>
      <c r="AW360" s="62"/>
      <c r="AZ360" s="62"/>
      <c r="BC360" s="62"/>
      <c r="BF360" s="62"/>
      <c r="BI360" s="62"/>
      <c r="BL360" s="62"/>
      <c r="BO360" s="62"/>
      <c r="BR360" s="62"/>
      <c r="BU360" s="62"/>
      <c r="BX360" s="62"/>
      <c r="CA360" s="62"/>
      <c r="CD360" s="62"/>
      <c r="CG360" s="62"/>
      <c r="CJ360" s="62"/>
      <c r="CM360" s="62"/>
      <c r="CP360" s="62"/>
      <c r="CS360" s="62"/>
    </row>
    <row r="361" spans="1:97" s="55" customFormat="1" ht="15.75">
      <c r="A361" s="62" t="s">
        <v>55</v>
      </c>
      <c r="D361" s="62" t="s">
        <v>98</v>
      </c>
      <c r="G361" s="62" t="s">
        <v>61</v>
      </c>
      <c r="J361" s="62" t="s">
        <v>30</v>
      </c>
      <c r="M361" s="62" t="s">
        <v>8</v>
      </c>
      <c r="P361" s="62" t="s">
        <v>809</v>
      </c>
      <c r="S361" s="62" t="s">
        <v>33</v>
      </c>
      <c r="V361" s="62" t="s">
        <v>88</v>
      </c>
      <c r="Y361" s="62" t="s">
        <v>74</v>
      </c>
      <c r="AB361" s="62" t="s">
        <v>25</v>
      </c>
      <c r="AE361" s="62" t="s">
        <v>10</v>
      </c>
      <c r="AH361" s="62" t="s">
        <v>105</v>
      </c>
      <c r="AK361" s="62" t="s">
        <v>30</v>
      </c>
      <c r="AN361" s="62" t="s">
        <v>36</v>
      </c>
      <c r="AQ361" s="62" t="s">
        <v>810</v>
      </c>
      <c r="AT361" s="62" t="s">
        <v>24</v>
      </c>
      <c r="AW361" s="62" t="s">
        <v>8</v>
      </c>
      <c r="AZ361" s="62" t="s">
        <v>36</v>
      </c>
      <c r="BC361" s="62" t="s">
        <v>41</v>
      </c>
      <c r="BF361" s="62" t="s">
        <v>68</v>
      </c>
      <c r="BI361" s="62" t="s">
        <v>810</v>
      </c>
      <c r="BL361" s="62" t="s">
        <v>35</v>
      </c>
      <c r="BO361" s="62" t="s">
        <v>55</v>
      </c>
      <c r="BR361" s="62" t="s">
        <v>63</v>
      </c>
      <c r="BU361" s="62" t="s">
        <v>74</v>
      </c>
      <c r="BX361" s="62" t="s">
        <v>33</v>
      </c>
      <c r="CA361" s="62" t="s">
        <v>812</v>
      </c>
      <c r="CD361" s="62" t="s">
        <v>104</v>
      </c>
      <c r="CG361" s="62" t="s">
        <v>64</v>
      </c>
      <c r="CJ361" s="62" t="s">
        <v>866</v>
      </c>
      <c r="CM361" s="62" t="s">
        <v>57</v>
      </c>
      <c r="CP361" s="62" t="s">
        <v>35</v>
      </c>
      <c r="CS361" s="62" t="s">
        <v>105</v>
      </c>
    </row>
    <row r="362" spans="1:97" s="55" customFormat="1" ht="15.75">
      <c r="A362" s="62" t="s">
        <v>41</v>
      </c>
      <c r="D362" s="62" t="s">
        <v>61</v>
      </c>
      <c r="G362" s="62" t="s">
        <v>811</v>
      </c>
      <c r="J362" s="62" t="s">
        <v>25</v>
      </c>
      <c r="M362" s="62" t="s">
        <v>59</v>
      </c>
      <c r="P362" s="62" t="s">
        <v>25</v>
      </c>
      <c r="S362" s="62" t="s">
        <v>68</v>
      </c>
      <c r="V362" s="62" t="s">
        <v>812</v>
      </c>
      <c r="Y362" s="62" t="s">
        <v>57</v>
      </c>
      <c r="AB362" s="62" t="s">
        <v>10</v>
      </c>
      <c r="AE362" s="62" t="s">
        <v>61</v>
      </c>
      <c r="AH362" s="62" t="s">
        <v>58</v>
      </c>
      <c r="AK362" s="62" t="s">
        <v>808</v>
      </c>
      <c r="AN362" s="62" t="s">
        <v>810</v>
      </c>
      <c r="AQ362" s="62" t="s">
        <v>63</v>
      </c>
      <c r="AT362" s="62" t="s">
        <v>58</v>
      </c>
      <c r="AW362" s="62" t="s">
        <v>25</v>
      </c>
      <c r="AZ362" s="62" t="s">
        <v>105</v>
      </c>
      <c r="BC362" s="62" t="s">
        <v>68</v>
      </c>
      <c r="BF362" s="62" t="s">
        <v>58</v>
      </c>
      <c r="BI362" s="62" t="s">
        <v>98</v>
      </c>
      <c r="BL362" s="62" t="s">
        <v>74</v>
      </c>
      <c r="BO362" s="62" t="s">
        <v>866</v>
      </c>
      <c r="BR362" s="62" t="s">
        <v>36</v>
      </c>
      <c r="BU362" s="62" t="s">
        <v>33</v>
      </c>
      <c r="BX362" s="62" t="s">
        <v>812</v>
      </c>
      <c r="CA362" s="62" t="s">
        <v>866</v>
      </c>
      <c r="CD362" s="62" t="s">
        <v>88</v>
      </c>
      <c r="CG362" s="62" t="s">
        <v>104</v>
      </c>
      <c r="CJ362" s="62" t="s">
        <v>59</v>
      </c>
      <c r="CM362" s="62" t="s">
        <v>30</v>
      </c>
      <c r="CP362" s="62" t="s">
        <v>57</v>
      </c>
      <c r="CS362" s="62" t="s">
        <v>866</v>
      </c>
    </row>
    <row r="363" spans="1:97" s="55" customFormat="1" ht="15.75">
      <c r="A363" s="62"/>
      <c r="D363" s="62"/>
      <c r="G363" s="62"/>
      <c r="J363" s="62"/>
      <c r="M363" s="62"/>
      <c r="P363" s="62"/>
      <c r="S363" s="62"/>
      <c r="V363" s="62"/>
      <c r="Y363" s="62"/>
      <c r="AB363" s="62"/>
      <c r="AE363" s="62"/>
      <c r="AH363" s="62"/>
      <c r="AK363" s="62"/>
      <c r="AN363" s="62"/>
      <c r="AQ363" s="62"/>
      <c r="AT363" s="62"/>
      <c r="AW363" s="62"/>
      <c r="AZ363" s="62"/>
      <c r="BC363" s="62"/>
      <c r="BF363" s="62"/>
      <c r="BI363" s="62"/>
      <c r="BL363" s="62"/>
      <c r="BO363" s="62"/>
      <c r="BR363" s="62"/>
      <c r="BU363" s="62"/>
      <c r="BX363" s="62"/>
      <c r="CA363" s="62"/>
      <c r="CD363" s="62"/>
      <c r="CG363" s="62"/>
      <c r="CJ363" s="62"/>
      <c r="CM363" s="62"/>
      <c r="CP363" s="62"/>
      <c r="CS363" s="62"/>
    </row>
    <row r="364" spans="1:97" s="55" customFormat="1" ht="15.75">
      <c r="A364" s="62" t="s">
        <v>87</v>
      </c>
      <c r="D364" s="62" t="s">
        <v>810</v>
      </c>
      <c r="G364" s="62" t="s">
        <v>866</v>
      </c>
      <c r="J364" s="62" t="s">
        <v>24</v>
      </c>
      <c r="M364" s="62" t="s">
        <v>812</v>
      </c>
      <c r="P364" s="62" t="s">
        <v>104</v>
      </c>
      <c r="S364" s="62" t="s">
        <v>74</v>
      </c>
      <c r="V364" s="62" t="s">
        <v>808</v>
      </c>
      <c r="Y364" s="62" t="s">
        <v>866</v>
      </c>
      <c r="AB364" s="62" t="s">
        <v>24</v>
      </c>
      <c r="AE364" s="62" t="s">
        <v>30</v>
      </c>
      <c r="AH364" s="62" t="s">
        <v>24</v>
      </c>
      <c r="AK364" s="62" t="s">
        <v>58</v>
      </c>
      <c r="AN364" s="62" t="s">
        <v>57</v>
      </c>
      <c r="AQ364" s="62" t="s">
        <v>41</v>
      </c>
      <c r="AT364" s="62" t="s">
        <v>7</v>
      </c>
      <c r="AW364" s="62" t="s">
        <v>12</v>
      </c>
      <c r="AZ364" s="62" t="s">
        <v>24</v>
      </c>
      <c r="BC364" s="62" t="s">
        <v>74</v>
      </c>
      <c r="BF364" s="62" t="s">
        <v>25</v>
      </c>
      <c r="BI364" s="62" t="s">
        <v>101</v>
      </c>
      <c r="BL364" s="62" t="s">
        <v>68</v>
      </c>
      <c r="BO364" s="62" t="s">
        <v>59</v>
      </c>
      <c r="BR364" s="62" t="s">
        <v>811</v>
      </c>
      <c r="BU364" s="62" t="s">
        <v>12</v>
      </c>
      <c r="BX364" s="62" t="s">
        <v>98</v>
      </c>
      <c r="CA364" s="62" t="s">
        <v>63</v>
      </c>
      <c r="CD364" s="62" t="s">
        <v>33</v>
      </c>
      <c r="CG364" s="62" t="s">
        <v>41</v>
      </c>
      <c r="CJ364" s="62" t="s">
        <v>104</v>
      </c>
      <c r="CM364" s="62" t="s">
        <v>63</v>
      </c>
      <c r="CP364" s="62" t="s">
        <v>104</v>
      </c>
      <c r="CS364" s="62" t="s">
        <v>57</v>
      </c>
    </row>
    <row r="365" spans="1:97" s="55" customFormat="1" ht="15.75">
      <c r="A365" s="62" t="s">
        <v>810</v>
      </c>
      <c r="D365" s="62" t="s">
        <v>74</v>
      </c>
      <c r="G365" s="62" t="s">
        <v>57</v>
      </c>
      <c r="J365" s="62" t="s">
        <v>866</v>
      </c>
      <c r="M365" s="62" t="s">
        <v>41</v>
      </c>
      <c r="P365" s="62" t="s">
        <v>98</v>
      </c>
      <c r="S365" s="62" t="s">
        <v>88</v>
      </c>
      <c r="V365" s="62" t="s">
        <v>61</v>
      </c>
      <c r="Y365" s="62" t="s">
        <v>25</v>
      </c>
      <c r="AB365" s="62" t="s">
        <v>74</v>
      </c>
      <c r="AE365" s="62" t="s">
        <v>35</v>
      </c>
      <c r="AH365" s="62" t="s">
        <v>8</v>
      </c>
      <c r="AK365" s="62" t="s">
        <v>88</v>
      </c>
      <c r="AN365" s="62" t="s">
        <v>41</v>
      </c>
      <c r="AQ365" s="62" t="s">
        <v>24</v>
      </c>
      <c r="AT365" s="62" t="s">
        <v>810</v>
      </c>
      <c r="AW365" s="62" t="s">
        <v>811</v>
      </c>
      <c r="AZ365" s="62" t="s">
        <v>88</v>
      </c>
      <c r="BC365" s="62" t="s">
        <v>811</v>
      </c>
      <c r="BF365" s="62" t="s">
        <v>41</v>
      </c>
      <c r="BI365" s="62" t="s">
        <v>33</v>
      </c>
      <c r="BL365" s="62" t="s">
        <v>88</v>
      </c>
      <c r="BO365" s="62" t="s">
        <v>811</v>
      </c>
      <c r="BR365" s="62" t="s">
        <v>41</v>
      </c>
      <c r="BU365" s="62" t="s">
        <v>10</v>
      </c>
      <c r="BX365" s="62" t="s">
        <v>88</v>
      </c>
      <c r="CA365" s="62" t="s">
        <v>68</v>
      </c>
      <c r="CD365" s="62" t="s">
        <v>810</v>
      </c>
      <c r="CG365" s="62" t="s">
        <v>808</v>
      </c>
      <c r="CJ365" s="62" t="s">
        <v>57</v>
      </c>
      <c r="CM365" s="62" t="s">
        <v>98</v>
      </c>
      <c r="CP365" s="62" t="s">
        <v>36</v>
      </c>
      <c r="CS365" s="62" t="s">
        <v>809</v>
      </c>
    </row>
    <row r="366" spans="1:97" s="55" customFormat="1" ht="15.75">
      <c r="A366" s="62"/>
      <c r="D366" s="62"/>
      <c r="G366" s="62"/>
      <c r="J366" s="62"/>
      <c r="M366" s="62"/>
      <c r="P366" s="62"/>
      <c r="S366" s="62"/>
      <c r="V366" s="62"/>
      <c r="Y366" s="62"/>
      <c r="AB366" s="62"/>
      <c r="AE366" s="62"/>
      <c r="AH366" s="62"/>
      <c r="AK366" s="62"/>
      <c r="AN366" s="62"/>
      <c r="AQ366" s="62"/>
      <c r="AT366" s="62"/>
      <c r="AW366" s="62"/>
      <c r="AZ366" s="62"/>
      <c r="BC366" s="62"/>
      <c r="BF366" s="62"/>
      <c r="BI366" s="62"/>
      <c r="BL366" s="62"/>
      <c r="BO366" s="62"/>
      <c r="BR366" s="62"/>
      <c r="BU366" s="62"/>
      <c r="BX366" s="62"/>
      <c r="CA366" s="62"/>
      <c r="CD366" s="62"/>
      <c r="CG366" s="62"/>
      <c r="CJ366" s="62"/>
      <c r="CM366" s="62"/>
      <c r="CP366" s="62"/>
      <c r="CS366" s="62"/>
    </row>
    <row r="367" spans="1:97" s="55" customFormat="1" ht="15.75">
      <c r="A367" s="62" t="s">
        <v>63</v>
      </c>
      <c r="D367" s="62" t="s">
        <v>64</v>
      </c>
      <c r="G367" s="62" t="s">
        <v>36</v>
      </c>
      <c r="J367" s="62" t="s">
        <v>59</v>
      </c>
      <c r="M367" s="62" t="s">
        <v>68</v>
      </c>
      <c r="P367" s="62" t="s">
        <v>30</v>
      </c>
      <c r="S367" s="62" t="s">
        <v>866</v>
      </c>
      <c r="V367" s="62" t="s">
        <v>64</v>
      </c>
      <c r="Y367" s="62" t="s">
        <v>10</v>
      </c>
      <c r="AB367" s="62" t="s">
        <v>61</v>
      </c>
      <c r="AE367" s="62" t="s">
        <v>866</v>
      </c>
      <c r="AH367" s="62" t="s">
        <v>25</v>
      </c>
      <c r="AK367" s="62" t="s">
        <v>8</v>
      </c>
      <c r="AN367" s="62" t="s">
        <v>104</v>
      </c>
      <c r="AQ367" s="62" t="s">
        <v>33</v>
      </c>
      <c r="AT367" s="62" t="s">
        <v>809</v>
      </c>
      <c r="AW367" s="62" t="s">
        <v>101</v>
      </c>
      <c r="AZ367" s="62" t="s">
        <v>811</v>
      </c>
      <c r="BC367" s="62" t="s">
        <v>64</v>
      </c>
      <c r="BF367" s="62" t="s">
        <v>61</v>
      </c>
      <c r="BI367" s="62" t="s">
        <v>41</v>
      </c>
      <c r="BL367" s="62" t="s">
        <v>25</v>
      </c>
      <c r="BO367" s="62" t="s">
        <v>810</v>
      </c>
      <c r="BR367" s="62" t="s">
        <v>35</v>
      </c>
      <c r="BU367" s="62" t="s">
        <v>41</v>
      </c>
      <c r="BX367" s="62" t="s">
        <v>101</v>
      </c>
      <c r="CA367" s="62" t="s">
        <v>8</v>
      </c>
      <c r="CD367" s="62" t="s">
        <v>55</v>
      </c>
      <c r="CG367" s="62" t="s">
        <v>105</v>
      </c>
      <c r="CJ367" s="62" t="s">
        <v>35</v>
      </c>
      <c r="CM367" s="62" t="s">
        <v>88</v>
      </c>
      <c r="CP367" s="62" t="s">
        <v>811</v>
      </c>
      <c r="CS367" s="62" t="s">
        <v>59</v>
      </c>
    </row>
    <row r="368" spans="1:97" s="55" customFormat="1" ht="15.75">
      <c r="A368" s="62" t="s">
        <v>30</v>
      </c>
      <c r="D368" s="62" t="s">
        <v>867</v>
      </c>
      <c r="G368" s="62" t="s">
        <v>808</v>
      </c>
      <c r="J368" s="62" t="s">
        <v>812</v>
      </c>
      <c r="M368" s="62" t="s">
        <v>809</v>
      </c>
      <c r="P368" s="62" t="s">
        <v>67</v>
      </c>
      <c r="S368" s="62" t="s">
        <v>7</v>
      </c>
      <c r="V368" s="62" t="s">
        <v>74</v>
      </c>
      <c r="Y368" s="62" t="s">
        <v>68</v>
      </c>
      <c r="AB368" s="62" t="s">
        <v>866</v>
      </c>
      <c r="AE368" s="62" t="s">
        <v>67</v>
      </c>
      <c r="AH368" s="62" t="s">
        <v>55</v>
      </c>
      <c r="AK368" s="62" t="s">
        <v>36</v>
      </c>
      <c r="AN368" s="62" t="s">
        <v>866</v>
      </c>
      <c r="AQ368" s="62" t="s">
        <v>35</v>
      </c>
      <c r="AT368" s="62" t="s">
        <v>33</v>
      </c>
      <c r="AW368" s="62" t="s">
        <v>30</v>
      </c>
      <c r="AZ368" s="62" t="s">
        <v>87</v>
      </c>
      <c r="BC368" s="62" t="s">
        <v>24</v>
      </c>
      <c r="BF368" s="62" t="s">
        <v>59</v>
      </c>
      <c r="BI368" s="62" t="s">
        <v>61</v>
      </c>
      <c r="BL368" s="62" t="s">
        <v>105</v>
      </c>
      <c r="BO368" s="62" t="s">
        <v>104</v>
      </c>
      <c r="BR368" s="62" t="s">
        <v>8</v>
      </c>
      <c r="BU368" s="62" t="s">
        <v>104</v>
      </c>
      <c r="BX368" s="62" t="s">
        <v>12</v>
      </c>
      <c r="CA368" s="62" t="s">
        <v>33</v>
      </c>
      <c r="CD368" s="62" t="s">
        <v>87</v>
      </c>
      <c r="CG368" s="62" t="s">
        <v>35</v>
      </c>
      <c r="CJ368" s="62" t="s">
        <v>88</v>
      </c>
      <c r="CM368" s="62" t="s">
        <v>809</v>
      </c>
      <c r="CP368" s="62" t="s">
        <v>63</v>
      </c>
      <c r="CS368" s="62" t="s">
        <v>55</v>
      </c>
    </row>
    <row r="369" spans="1:98" s="55" customFormat="1" ht="15.75">
      <c r="A369" s="62"/>
      <c r="D369" s="62"/>
      <c r="G369" s="62"/>
      <c r="J369" s="62"/>
      <c r="M369" s="62"/>
      <c r="P369" s="62"/>
      <c r="S369" s="62"/>
      <c r="V369" s="62"/>
      <c r="Y369" s="62"/>
      <c r="AB369" s="62"/>
      <c r="AE369" s="62"/>
      <c r="AH369" s="62"/>
      <c r="AK369" s="62"/>
      <c r="AN369" s="62"/>
      <c r="AQ369" s="62"/>
      <c r="AT369" s="62"/>
      <c r="AW369" s="62"/>
      <c r="AZ369" s="62"/>
      <c r="BC369" s="62"/>
      <c r="BF369" s="62"/>
      <c r="BI369" s="62"/>
      <c r="BL369" s="62"/>
      <c r="BO369" s="62"/>
      <c r="BR369" s="62"/>
      <c r="BU369" s="62"/>
      <c r="BX369" s="62"/>
      <c r="CA369" s="62"/>
      <c r="CD369" s="62"/>
      <c r="CG369" s="62"/>
      <c r="CJ369" s="62"/>
      <c r="CM369" s="62"/>
      <c r="CP369" s="62"/>
      <c r="CS369" s="62"/>
    </row>
    <row r="370" spans="1:98" s="55" customFormat="1" ht="15.75">
      <c r="A370" s="62" t="s">
        <v>33</v>
      </c>
      <c r="D370" s="62" t="s">
        <v>58</v>
      </c>
      <c r="G370" s="62" t="s">
        <v>10</v>
      </c>
      <c r="J370" s="62" t="s">
        <v>64</v>
      </c>
      <c r="M370" s="62" t="s">
        <v>25</v>
      </c>
      <c r="P370" s="62" t="s">
        <v>64</v>
      </c>
      <c r="S370" s="62" t="s">
        <v>98</v>
      </c>
      <c r="V370" s="62" t="s">
        <v>24</v>
      </c>
      <c r="Y370" s="62" t="s">
        <v>98</v>
      </c>
      <c r="AB370" s="62" t="s">
        <v>809</v>
      </c>
      <c r="AE370" s="62" t="s">
        <v>8</v>
      </c>
      <c r="AH370" s="62" t="s">
        <v>61</v>
      </c>
      <c r="AK370" s="62" t="s">
        <v>866</v>
      </c>
      <c r="AN370" s="62" t="s">
        <v>811</v>
      </c>
      <c r="AQ370" s="62" t="s">
        <v>58</v>
      </c>
      <c r="AT370" s="62" t="s">
        <v>63</v>
      </c>
      <c r="AW370" s="62" t="s">
        <v>866</v>
      </c>
      <c r="AZ370" s="62" t="s">
        <v>7</v>
      </c>
      <c r="BC370" s="62" t="s">
        <v>10</v>
      </c>
      <c r="BF370" s="62" t="s">
        <v>33</v>
      </c>
      <c r="BI370" s="62" t="s">
        <v>105</v>
      </c>
      <c r="BL370" s="62" t="s">
        <v>808</v>
      </c>
      <c r="BO370" s="62" t="s">
        <v>12</v>
      </c>
      <c r="BR370" s="62" t="s">
        <v>809</v>
      </c>
      <c r="BU370" s="62" t="s">
        <v>87</v>
      </c>
      <c r="BX370" s="62" t="s">
        <v>866</v>
      </c>
      <c r="CA370" s="62" t="s">
        <v>41</v>
      </c>
      <c r="CD370" s="62" t="s">
        <v>101</v>
      </c>
      <c r="CG370" s="62" t="s">
        <v>8</v>
      </c>
      <c r="CJ370" s="62" t="s">
        <v>811</v>
      </c>
      <c r="CM370" s="62" t="s">
        <v>105</v>
      </c>
      <c r="CP370" s="62" t="s">
        <v>808</v>
      </c>
      <c r="CS370" s="62" t="s">
        <v>68</v>
      </c>
    </row>
    <row r="371" spans="1:98" s="55" customFormat="1" ht="15.75">
      <c r="A371" s="62" t="s">
        <v>64</v>
      </c>
      <c r="D371" s="62" t="s">
        <v>55</v>
      </c>
      <c r="G371" s="62" t="s">
        <v>64</v>
      </c>
      <c r="J371" s="62" t="s">
        <v>101</v>
      </c>
      <c r="M371" s="62" t="s">
        <v>35</v>
      </c>
      <c r="P371" s="62" t="s">
        <v>12</v>
      </c>
      <c r="S371" s="62" t="s">
        <v>30</v>
      </c>
      <c r="V371" s="62" t="s">
        <v>12</v>
      </c>
      <c r="Y371" s="62" t="s">
        <v>809</v>
      </c>
      <c r="AB371" s="62" t="s">
        <v>811</v>
      </c>
      <c r="AE371" s="62" t="s">
        <v>57</v>
      </c>
      <c r="AH371" s="62" t="s">
        <v>101</v>
      </c>
      <c r="AK371" s="62" t="s">
        <v>811</v>
      </c>
      <c r="AN371" s="62" t="s">
        <v>10</v>
      </c>
      <c r="AQ371" s="62" t="s">
        <v>57</v>
      </c>
      <c r="AT371" s="62" t="s">
        <v>59</v>
      </c>
      <c r="AW371" s="62" t="s">
        <v>809</v>
      </c>
      <c r="AZ371" s="62" t="s">
        <v>41</v>
      </c>
      <c r="BC371" s="62" t="s">
        <v>808</v>
      </c>
      <c r="BF371" s="62" t="s">
        <v>10</v>
      </c>
      <c r="BI371" s="62" t="s">
        <v>68</v>
      </c>
      <c r="BL371" s="62" t="s">
        <v>12</v>
      </c>
      <c r="BO371" s="62" t="s">
        <v>33</v>
      </c>
      <c r="BR371" s="62" t="s">
        <v>812</v>
      </c>
      <c r="BU371" s="62" t="s">
        <v>866</v>
      </c>
      <c r="BX371" s="62" t="s">
        <v>74</v>
      </c>
      <c r="CA371" s="62" t="s">
        <v>35</v>
      </c>
      <c r="CD371" s="62" t="s">
        <v>74</v>
      </c>
      <c r="CG371" s="62" t="s">
        <v>10</v>
      </c>
      <c r="CJ371" s="62" t="s">
        <v>24</v>
      </c>
      <c r="CM371" s="62" t="s">
        <v>808</v>
      </c>
      <c r="CP371" s="62" t="s">
        <v>88</v>
      </c>
      <c r="CS371" s="62" t="s">
        <v>98</v>
      </c>
    </row>
    <row r="372" spans="1:98" s="55" customFormat="1" ht="15.75">
      <c r="A372" s="62"/>
      <c r="D372" s="62"/>
      <c r="G372" s="62"/>
      <c r="J372" s="62"/>
      <c r="M372" s="62"/>
      <c r="P372" s="62"/>
      <c r="S372" s="62"/>
      <c r="V372" s="62"/>
      <c r="Y372" s="62"/>
      <c r="AB372" s="62"/>
      <c r="AE372" s="62"/>
      <c r="AH372" s="62"/>
      <c r="AK372" s="62"/>
      <c r="AN372" s="62"/>
      <c r="AQ372" s="62"/>
      <c r="AT372" s="62"/>
      <c r="AW372" s="62"/>
      <c r="AZ372" s="62"/>
      <c r="BC372" s="62"/>
      <c r="BF372" s="62"/>
      <c r="BI372" s="62"/>
      <c r="BL372" s="62"/>
      <c r="BO372" s="62"/>
      <c r="BR372" s="62"/>
      <c r="BU372" s="62"/>
      <c r="BX372" s="62"/>
      <c r="CA372" s="62"/>
      <c r="CD372" s="62"/>
      <c r="CG372" s="62"/>
      <c r="CJ372" s="62"/>
      <c r="CM372" s="62"/>
      <c r="CP372" s="62"/>
      <c r="CS372" s="62"/>
    </row>
    <row r="373" spans="1:98" s="55" customFormat="1" ht="15.75">
      <c r="A373" s="62" t="s">
        <v>24</v>
      </c>
      <c r="D373" s="62" t="s">
        <v>59</v>
      </c>
      <c r="G373" s="62" t="s">
        <v>7</v>
      </c>
      <c r="J373" s="62" t="s">
        <v>98</v>
      </c>
      <c r="M373" s="62" t="s">
        <v>866</v>
      </c>
      <c r="P373" s="62" t="s">
        <v>58</v>
      </c>
      <c r="S373" s="62" t="s">
        <v>87</v>
      </c>
      <c r="V373" s="62" t="s">
        <v>25</v>
      </c>
      <c r="Y373" s="62" t="s">
        <v>67</v>
      </c>
      <c r="AB373" s="62" t="s">
        <v>63</v>
      </c>
      <c r="AE373" s="62" t="s">
        <v>812</v>
      </c>
      <c r="AH373" s="62" t="s">
        <v>68</v>
      </c>
      <c r="AK373" s="62" t="s">
        <v>12</v>
      </c>
      <c r="AN373" s="62" t="s">
        <v>7</v>
      </c>
      <c r="AQ373" s="62" t="s">
        <v>105</v>
      </c>
      <c r="AT373" s="62" t="s">
        <v>35</v>
      </c>
      <c r="AW373" s="62" t="s">
        <v>810</v>
      </c>
      <c r="AZ373" s="62" t="s">
        <v>67</v>
      </c>
      <c r="BC373" s="62" t="s">
        <v>101</v>
      </c>
      <c r="BF373" s="62" t="s">
        <v>24</v>
      </c>
      <c r="BI373" s="62" t="s">
        <v>12</v>
      </c>
      <c r="BL373" s="62" t="s">
        <v>36</v>
      </c>
      <c r="BO373" s="62" t="s">
        <v>41</v>
      </c>
      <c r="BR373" s="62" t="s">
        <v>101</v>
      </c>
      <c r="BU373" s="62" t="s">
        <v>55</v>
      </c>
      <c r="BX373" s="62" t="s">
        <v>809</v>
      </c>
      <c r="CA373" s="62" t="s">
        <v>58</v>
      </c>
      <c r="CD373" s="62" t="s">
        <v>809</v>
      </c>
      <c r="CG373" s="62" t="s">
        <v>74</v>
      </c>
      <c r="CJ373" s="62" t="s">
        <v>101</v>
      </c>
      <c r="CM373" s="62" t="s">
        <v>7</v>
      </c>
      <c r="CP373" s="62" t="s">
        <v>55</v>
      </c>
      <c r="CS373" s="62" t="s">
        <v>50</v>
      </c>
    </row>
    <row r="374" spans="1:98" s="55" customFormat="1" ht="15.75">
      <c r="A374" s="62" t="s">
        <v>809</v>
      </c>
      <c r="D374" s="62" t="s">
        <v>87</v>
      </c>
      <c r="G374" s="62" t="s">
        <v>35</v>
      </c>
      <c r="J374" s="62" t="s">
        <v>50</v>
      </c>
      <c r="M374" s="62" t="s">
        <v>36</v>
      </c>
      <c r="P374" s="62" t="s">
        <v>812</v>
      </c>
      <c r="S374" s="62" t="s">
        <v>64</v>
      </c>
      <c r="V374" s="62" t="s">
        <v>33</v>
      </c>
      <c r="Y374" s="62" t="s">
        <v>808</v>
      </c>
      <c r="AB374" s="62" t="s">
        <v>12</v>
      </c>
      <c r="AE374" s="62" t="s">
        <v>24</v>
      </c>
      <c r="AH374" s="62" t="s">
        <v>12</v>
      </c>
      <c r="AK374" s="62" t="s">
        <v>25</v>
      </c>
      <c r="AN374" s="62" t="s">
        <v>812</v>
      </c>
      <c r="AQ374" s="62" t="s">
        <v>64</v>
      </c>
      <c r="AT374" s="62" t="s">
        <v>866</v>
      </c>
      <c r="AW374" s="62" t="s">
        <v>68</v>
      </c>
      <c r="AZ374" s="62" t="s">
        <v>812</v>
      </c>
      <c r="BC374" s="62" t="s">
        <v>809</v>
      </c>
      <c r="BF374" s="62" t="s">
        <v>57</v>
      </c>
      <c r="BI374" s="62" t="s">
        <v>809</v>
      </c>
      <c r="BL374" s="62" t="s">
        <v>24</v>
      </c>
      <c r="BO374" s="62" t="s">
        <v>98</v>
      </c>
      <c r="BR374" s="62" t="s">
        <v>50</v>
      </c>
      <c r="BU374" s="62" t="s">
        <v>101</v>
      </c>
      <c r="BX374" s="62" t="s">
        <v>810</v>
      </c>
      <c r="CA374" s="62" t="s">
        <v>30</v>
      </c>
      <c r="CD374" s="62" t="s">
        <v>41</v>
      </c>
      <c r="CG374" s="62" t="s">
        <v>55</v>
      </c>
      <c r="CJ374" s="62" t="s">
        <v>8</v>
      </c>
      <c r="CM374" s="62" t="s">
        <v>67</v>
      </c>
      <c r="CP374" s="62" t="s">
        <v>810</v>
      </c>
      <c r="CS374" s="62" t="s">
        <v>61</v>
      </c>
    </row>
    <row r="375" spans="1:98" s="55" customFormat="1" ht="15.75">
      <c r="A375" s="62"/>
      <c r="D375" s="62"/>
      <c r="G375" s="62"/>
      <c r="J375" s="62"/>
      <c r="M375" s="62"/>
      <c r="P375" s="62"/>
      <c r="S375" s="62"/>
      <c r="V375" s="62"/>
      <c r="Y375" s="62"/>
      <c r="AB375" s="62"/>
      <c r="AE375" s="62"/>
      <c r="AH375" s="62"/>
      <c r="AK375" s="62"/>
      <c r="AN375" s="62"/>
      <c r="AQ375" s="62"/>
      <c r="AT375" s="62"/>
      <c r="AW375" s="62"/>
      <c r="AZ375" s="62"/>
      <c r="BC375" s="62"/>
      <c r="BF375" s="62"/>
      <c r="BI375" s="62"/>
      <c r="BL375" s="62"/>
      <c r="BO375" s="62"/>
      <c r="BR375" s="62"/>
      <c r="BU375" s="62"/>
      <c r="BX375" s="62"/>
      <c r="CA375" s="62"/>
      <c r="CD375" s="62"/>
      <c r="CG375" s="62"/>
      <c r="CJ375" s="62"/>
      <c r="CM375" s="62"/>
      <c r="CP375" s="62"/>
      <c r="CS375" s="62"/>
    </row>
    <row r="376" spans="1:98" s="55" customFormat="1" ht="15.75">
      <c r="A376" s="62" t="s">
        <v>866</v>
      </c>
      <c r="D376" s="62" t="s">
        <v>41</v>
      </c>
      <c r="G376" s="62" t="s">
        <v>33</v>
      </c>
      <c r="J376" s="62" t="s">
        <v>36</v>
      </c>
      <c r="M376" s="62" t="s">
        <v>67</v>
      </c>
      <c r="P376" s="62" t="s">
        <v>105</v>
      </c>
      <c r="S376" s="62" t="s">
        <v>8</v>
      </c>
      <c r="V376" s="62" t="s">
        <v>104</v>
      </c>
      <c r="Y376" s="62" t="s">
        <v>104</v>
      </c>
      <c r="AB376" s="62" t="s">
        <v>68</v>
      </c>
      <c r="AE376" s="62" t="s">
        <v>101</v>
      </c>
      <c r="AH376" s="62" t="s">
        <v>809</v>
      </c>
      <c r="AK376" s="62" t="s">
        <v>10</v>
      </c>
      <c r="AN376" s="62" t="s">
        <v>809</v>
      </c>
      <c r="AQ376" s="62" t="s">
        <v>87</v>
      </c>
      <c r="AT376" s="62" t="s">
        <v>36</v>
      </c>
      <c r="AW376" s="62" t="s">
        <v>50</v>
      </c>
      <c r="AZ376" s="62" t="s">
        <v>68</v>
      </c>
      <c r="BC376" s="62" t="s">
        <v>55</v>
      </c>
      <c r="BF376" s="62" t="s">
        <v>67</v>
      </c>
      <c r="BI376" s="62" t="s">
        <v>58</v>
      </c>
      <c r="BL376" s="62" t="s">
        <v>809</v>
      </c>
      <c r="BO376" s="62" t="s">
        <v>88</v>
      </c>
      <c r="BR376" s="62" t="s">
        <v>67</v>
      </c>
      <c r="BU376" s="62" t="s">
        <v>8</v>
      </c>
      <c r="BX376" s="62" t="s">
        <v>10</v>
      </c>
      <c r="CA376" s="62" t="s">
        <v>50</v>
      </c>
      <c r="CD376" s="62" t="s">
        <v>25</v>
      </c>
      <c r="CG376" s="62" t="s">
        <v>50</v>
      </c>
      <c r="CJ376" s="62" t="s">
        <v>55</v>
      </c>
      <c r="CM376" s="62" t="s">
        <v>810</v>
      </c>
      <c r="CP376" s="62" t="s">
        <v>101</v>
      </c>
      <c r="CS376" s="62" t="s">
        <v>41</v>
      </c>
    </row>
    <row r="377" spans="1:98" s="55" customFormat="1" ht="15.75">
      <c r="A377" s="62" t="s">
        <v>88</v>
      </c>
      <c r="D377" s="62" t="s">
        <v>12</v>
      </c>
      <c r="G377" s="62" t="s">
        <v>24</v>
      </c>
      <c r="J377" s="62" t="s">
        <v>33</v>
      </c>
      <c r="M377" s="62" t="s">
        <v>104</v>
      </c>
      <c r="P377" s="62" t="s">
        <v>74</v>
      </c>
      <c r="S377" s="62" t="s">
        <v>58</v>
      </c>
      <c r="V377" s="62" t="s">
        <v>50</v>
      </c>
      <c r="Y377" s="62" t="s">
        <v>30</v>
      </c>
      <c r="AB377" s="62" t="s">
        <v>101</v>
      </c>
      <c r="AE377" s="62" t="s">
        <v>25</v>
      </c>
      <c r="AH377" s="62" t="s">
        <v>30</v>
      </c>
      <c r="AK377" s="62" t="s">
        <v>98</v>
      </c>
      <c r="AN377" s="62" t="s">
        <v>50</v>
      </c>
      <c r="AQ377" s="62" t="s">
        <v>61</v>
      </c>
      <c r="AT377" s="62" t="s">
        <v>41</v>
      </c>
      <c r="AW377" s="62" t="s">
        <v>64</v>
      </c>
      <c r="AZ377" s="62" t="s">
        <v>59</v>
      </c>
      <c r="BC377" s="62" t="s">
        <v>35</v>
      </c>
      <c r="BF377" s="62" t="s">
        <v>810</v>
      </c>
      <c r="BI377" s="62" t="s">
        <v>25</v>
      </c>
      <c r="BL377" s="62" t="s">
        <v>87</v>
      </c>
      <c r="BO377" s="62" t="s">
        <v>25</v>
      </c>
      <c r="BR377" s="62" t="s">
        <v>105</v>
      </c>
      <c r="BU377" s="62" t="s">
        <v>809</v>
      </c>
      <c r="BX377" s="62" t="s">
        <v>87</v>
      </c>
      <c r="CA377" s="62" t="s">
        <v>7</v>
      </c>
      <c r="CD377" s="62" t="s">
        <v>63</v>
      </c>
      <c r="CG377" s="62" t="s">
        <v>68</v>
      </c>
      <c r="CJ377" s="62" t="s">
        <v>812</v>
      </c>
      <c r="CM377" s="62" t="s">
        <v>101</v>
      </c>
      <c r="CP377" s="62" t="s">
        <v>59</v>
      </c>
      <c r="CS377" s="62" t="s">
        <v>101</v>
      </c>
    </row>
    <row r="378" spans="1:98">
      <c r="AW378" s="48"/>
    </row>
    <row r="379" spans="1:98">
      <c r="AW379" s="51"/>
    </row>
    <row r="380" spans="1:98" s="47" customFormat="1" ht="18.75">
      <c r="A380" s="60" t="s">
        <v>790</v>
      </c>
      <c r="AW380" s="65"/>
    </row>
    <row r="381" spans="1:98" ht="18.75">
      <c r="A381" s="61" t="s">
        <v>834</v>
      </c>
      <c r="B381" s="23"/>
      <c r="C381" s="23"/>
      <c r="D381" s="64" t="s">
        <v>835</v>
      </c>
      <c r="E381" s="23"/>
      <c r="F381" s="23"/>
      <c r="G381" s="61" t="s">
        <v>836</v>
      </c>
      <c r="H381" s="23"/>
      <c r="I381" s="23"/>
      <c r="J381" s="61" t="s">
        <v>837</v>
      </c>
      <c r="K381" s="23"/>
      <c r="L381" s="23"/>
      <c r="M381" s="61" t="s">
        <v>800</v>
      </c>
      <c r="N381" s="23"/>
      <c r="O381" s="23"/>
      <c r="P381" s="61" t="s">
        <v>838</v>
      </c>
      <c r="Q381" s="23"/>
      <c r="R381" s="23"/>
      <c r="S381" s="61" t="s">
        <v>839</v>
      </c>
      <c r="T381" s="23"/>
      <c r="U381" s="23"/>
      <c r="V381" s="61" t="s">
        <v>840</v>
      </c>
      <c r="W381" s="23"/>
      <c r="X381" s="23"/>
      <c r="Y381" s="61" t="s">
        <v>841</v>
      </c>
      <c r="Z381" s="23"/>
      <c r="AA381" s="23"/>
      <c r="AB381" s="61" t="s">
        <v>842</v>
      </c>
      <c r="AC381" s="23"/>
      <c r="AD381" s="23"/>
      <c r="AE381" s="61" t="s">
        <v>843</v>
      </c>
      <c r="AF381" s="23"/>
      <c r="AG381" s="23"/>
      <c r="AH381" s="61" t="s">
        <v>844</v>
      </c>
      <c r="AI381" s="23"/>
      <c r="AJ381" s="23"/>
      <c r="AK381" s="61" t="s">
        <v>845</v>
      </c>
      <c r="AL381" s="23"/>
      <c r="AM381" s="23"/>
      <c r="AN381" s="61" t="s">
        <v>846</v>
      </c>
      <c r="AO381" s="23"/>
      <c r="AP381" s="23"/>
      <c r="AQ381" s="61" t="s">
        <v>847</v>
      </c>
      <c r="AR381" s="23"/>
      <c r="AS381" s="23"/>
      <c r="AT381" s="61" t="s">
        <v>848</v>
      </c>
      <c r="AU381" s="23"/>
      <c r="AV381" s="23"/>
      <c r="AW381" s="61" t="s">
        <v>849</v>
      </c>
      <c r="AX381" s="23"/>
      <c r="AY381" s="23"/>
      <c r="AZ381" s="61" t="s">
        <v>850</v>
      </c>
      <c r="BA381" s="23"/>
      <c r="BB381" s="23"/>
      <c r="BC381" s="61" t="s">
        <v>851</v>
      </c>
      <c r="BD381" s="23"/>
      <c r="BE381" s="23"/>
      <c r="BF381" s="61" t="s">
        <v>852</v>
      </c>
      <c r="BG381" s="23"/>
      <c r="BH381" s="23"/>
      <c r="BI381" s="61" t="s">
        <v>853</v>
      </c>
      <c r="BJ381" s="23"/>
      <c r="BK381" s="23"/>
      <c r="BL381" s="61" t="s">
        <v>854</v>
      </c>
      <c r="BM381" s="23"/>
      <c r="BN381" s="23"/>
      <c r="BO381" s="61" t="s">
        <v>855</v>
      </c>
      <c r="BP381" s="23"/>
      <c r="BQ381" s="23"/>
      <c r="BR381" s="61" t="s">
        <v>856</v>
      </c>
      <c r="BS381" s="23"/>
      <c r="BT381" s="23"/>
      <c r="BU381" s="61" t="s">
        <v>857</v>
      </c>
      <c r="BV381" s="23"/>
      <c r="BW381" s="23"/>
      <c r="BX381" s="61" t="s">
        <v>858</v>
      </c>
      <c r="BY381" s="23"/>
      <c r="BZ381" s="23"/>
      <c r="CA381" s="61" t="s">
        <v>859</v>
      </c>
      <c r="CB381" s="23"/>
      <c r="CC381" s="23"/>
      <c r="CD381" s="61" t="s">
        <v>860</v>
      </c>
      <c r="CE381" s="23"/>
      <c r="CF381" s="23"/>
      <c r="CG381" s="61" t="s">
        <v>861</v>
      </c>
      <c r="CH381" s="23"/>
      <c r="CI381" s="23"/>
      <c r="CJ381" s="61" t="s">
        <v>862</v>
      </c>
      <c r="CK381" s="23"/>
      <c r="CL381" s="23"/>
      <c r="CM381" s="61" t="s">
        <v>863</v>
      </c>
      <c r="CN381" s="23"/>
      <c r="CO381" s="23"/>
      <c r="CP381" s="61" t="s">
        <v>864</v>
      </c>
      <c r="CQ381" s="23"/>
      <c r="CR381" s="23"/>
      <c r="CS381" s="61" t="s">
        <v>865</v>
      </c>
      <c r="CT381" s="55"/>
    </row>
    <row r="382" spans="1:98" s="55" customFormat="1" ht="15.75">
      <c r="A382" s="62" t="s">
        <v>80</v>
      </c>
      <c r="D382" s="62" t="s">
        <v>816</v>
      </c>
      <c r="G382" s="62" t="s">
        <v>820</v>
      </c>
      <c r="J382" s="62" t="s">
        <v>38</v>
      </c>
      <c r="M382" s="62" t="s">
        <v>77</v>
      </c>
      <c r="P382" s="62" t="s">
        <v>42</v>
      </c>
      <c r="S382" s="62" t="s">
        <v>821</v>
      </c>
      <c r="V382" s="62" t="s">
        <v>21</v>
      </c>
      <c r="Y382" s="62" t="s">
        <v>820</v>
      </c>
      <c r="AB382" s="62" t="s">
        <v>826</v>
      </c>
      <c r="AE382" s="62" t="s">
        <v>102</v>
      </c>
      <c r="AH382" s="62" t="s">
        <v>44</v>
      </c>
      <c r="AK382" s="62" t="s">
        <v>820</v>
      </c>
      <c r="AN382" s="62" t="s">
        <v>822</v>
      </c>
      <c r="AQ382" s="62" t="s">
        <v>54</v>
      </c>
      <c r="AT382" s="62" t="s">
        <v>822</v>
      </c>
      <c r="AW382" s="62" t="s">
        <v>20</v>
      </c>
      <c r="AZ382" s="62" t="s">
        <v>44</v>
      </c>
      <c r="BC382" s="62" t="s">
        <v>816</v>
      </c>
      <c r="BF382" s="62" t="s">
        <v>102</v>
      </c>
      <c r="BI382" s="62" t="s">
        <v>85</v>
      </c>
      <c r="BL382" s="62" t="s">
        <v>822</v>
      </c>
      <c r="BO382" s="62" t="s">
        <v>13</v>
      </c>
      <c r="BR382" s="62" t="s">
        <v>826</v>
      </c>
      <c r="BU382" s="62" t="s">
        <v>20</v>
      </c>
      <c r="BX382" s="62" t="s">
        <v>820</v>
      </c>
      <c r="CA382" s="62" t="s">
        <v>815</v>
      </c>
      <c r="CD382" s="62" t="s">
        <v>103</v>
      </c>
      <c r="CG382" s="62" t="s">
        <v>20</v>
      </c>
      <c r="CJ382" s="62" t="s">
        <v>820</v>
      </c>
      <c r="CM382" s="62" t="s">
        <v>95</v>
      </c>
      <c r="CP382" s="62" t="s">
        <v>819</v>
      </c>
      <c r="CS382" s="62" t="s">
        <v>44</v>
      </c>
    </row>
    <row r="383" spans="1:98" s="55" customFormat="1" ht="15.75">
      <c r="A383" s="62" t="s">
        <v>814</v>
      </c>
      <c r="D383" s="62" t="s">
        <v>823</v>
      </c>
      <c r="G383" s="62" t="s">
        <v>21</v>
      </c>
      <c r="J383" s="62" t="s">
        <v>823</v>
      </c>
      <c r="M383" s="62" t="s">
        <v>95</v>
      </c>
      <c r="P383" s="62" t="s">
        <v>90</v>
      </c>
      <c r="S383" s="62" t="s">
        <v>825</v>
      </c>
      <c r="V383" s="62" t="s">
        <v>29</v>
      </c>
      <c r="Y383" s="62" t="s">
        <v>18</v>
      </c>
      <c r="AB383" s="62" t="s">
        <v>825</v>
      </c>
      <c r="AE383" s="62" t="s">
        <v>818</v>
      </c>
      <c r="AH383" s="62" t="s">
        <v>824</v>
      </c>
      <c r="AK383" s="62" t="s">
        <v>818</v>
      </c>
      <c r="AN383" s="62" t="s">
        <v>52</v>
      </c>
      <c r="AQ383" s="62" t="s">
        <v>44</v>
      </c>
      <c r="AT383" s="62" t="s">
        <v>54</v>
      </c>
      <c r="AW383" s="62" t="s">
        <v>95</v>
      </c>
      <c r="AZ383" s="62" t="s">
        <v>48</v>
      </c>
      <c r="BC383" s="62" t="s">
        <v>44</v>
      </c>
      <c r="BF383" s="62" t="s">
        <v>13</v>
      </c>
      <c r="BI383" s="62" t="s">
        <v>813</v>
      </c>
      <c r="BL383" s="62" t="s">
        <v>38</v>
      </c>
      <c r="BO383" s="62" t="s">
        <v>42</v>
      </c>
      <c r="BR383" s="62" t="s">
        <v>817</v>
      </c>
      <c r="BU383" s="62" t="s">
        <v>825</v>
      </c>
      <c r="BX383" s="62" t="s">
        <v>52</v>
      </c>
      <c r="CA383" s="62" t="s">
        <v>818</v>
      </c>
      <c r="CD383" s="62" t="s">
        <v>816</v>
      </c>
      <c r="CG383" s="62" t="s">
        <v>103</v>
      </c>
      <c r="CJ383" s="62" t="s">
        <v>817</v>
      </c>
      <c r="CM383" s="62" t="s">
        <v>37</v>
      </c>
      <c r="CP383" s="62" t="s">
        <v>80</v>
      </c>
      <c r="CS383" s="62" t="s">
        <v>818</v>
      </c>
    </row>
    <row r="384" spans="1:98" s="55" customFormat="1" ht="15.75">
      <c r="A384" s="62"/>
      <c r="D384" s="62"/>
      <c r="G384" s="62"/>
      <c r="J384" s="62"/>
      <c r="M384" s="62"/>
      <c r="P384" s="62"/>
      <c r="S384" s="62"/>
      <c r="V384" s="62"/>
      <c r="Y384" s="62"/>
      <c r="AB384" s="62"/>
      <c r="AE384" s="62"/>
      <c r="AH384" s="62"/>
      <c r="AK384" s="62"/>
      <c r="AN384" s="62"/>
      <c r="AQ384" s="62"/>
      <c r="AT384" s="62"/>
      <c r="AW384" s="62"/>
      <c r="AZ384" s="62"/>
      <c r="BC384" s="62"/>
      <c r="BF384" s="62"/>
      <c r="BI384" s="62"/>
      <c r="BL384" s="62"/>
      <c r="BO384" s="62"/>
      <c r="BR384" s="62"/>
      <c r="BU384" s="62"/>
      <c r="BX384" s="62"/>
      <c r="CA384" s="62"/>
      <c r="CD384" s="62"/>
      <c r="CG384" s="62"/>
      <c r="CJ384" s="62"/>
      <c r="CM384" s="62"/>
      <c r="CP384" s="62"/>
      <c r="CS384" s="62"/>
    </row>
    <row r="385" spans="1:97" s="55" customFormat="1" ht="15.75">
      <c r="A385" s="62" t="s">
        <v>18</v>
      </c>
      <c r="D385" s="62" t="s">
        <v>817</v>
      </c>
      <c r="G385" s="62" t="s">
        <v>52</v>
      </c>
      <c r="J385" s="62" t="s">
        <v>48</v>
      </c>
      <c r="M385" s="62" t="s">
        <v>817</v>
      </c>
      <c r="P385" s="62" t="s">
        <v>95</v>
      </c>
      <c r="S385" s="62" t="s">
        <v>822</v>
      </c>
      <c r="V385" s="62" t="s">
        <v>95</v>
      </c>
      <c r="Y385" s="62" t="s">
        <v>818</v>
      </c>
      <c r="AB385" s="62" t="s">
        <v>40</v>
      </c>
      <c r="AE385" s="62" t="s">
        <v>48</v>
      </c>
      <c r="AH385" s="62" t="s">
        <v>103</v>
      </c>
      <c r="AK385" s="62" t="s">
        <v>20</v>
      </c>
      <c r="AN385" s="62" t="s">
        <v>821</v>
      </c>
      <c r="AQ385" s="62" t="s">
        <v>814</v>
      </c>
      <c r="AT385" s="62" t="s">
        <v>44</v>
      </c>
      <c r="AW385" s="62" t="s">
        <v>54</v>
      </c>
      <c r="AZ385" s="62" t="s">
        <v>815</v>
      </c>
      <c r="BC385" s="62" t="s">
        <v>13</v>
      </c>
      <c r="BF385" s="62" t="s">
        <v>95</v>
      </c>
      <c r="BI385" s="62" t="s">
        <v>29</v>
      </c>
      <c r="BL385" s="62" t="s">
        <v>102</v>
      </c>
      <c r="BO385" s="62" t="s">
        <v>817</v>
      </c>
      <c r="BR385" s="62" t="s">
        <v>813</v>
      </c>
      <c r="BU385" s="62" t="s">
        <v>40</v>
      </c>
      <c r="BX385" s="62" t="s">
        <v>102</v>
      </c>
      <c r="CA385" s="62" t="s">
        <v>54</v>
      </c>
      <c r="CD385" s="62" t="s">
        <v>820</v>
      </c>
      <c r="CG385" s="62" t="s">
        <v>29</v>
      </c>
      <c r="CJ385" s="62" t="s">
        <v>102</v>
      </c>
      <c r="CM385" s="62" t="s">
        <v>815</v>
      </c>
      <c r="CP385" s="62" t="s">
        <v>824</v>
      </c>
      <c r="CS385" s="62" t="s">
        <v>40</v>
      </c>
    </row>
    <row r="386" spans="1:97" s="55" customFormat="1" ht="15.75">
      <c r="A386" s="62" t="s">
        <v>825</v>
      </c>
      <c r="D386" s="62" t="s">
        <v>29</v>
      </c>
      <c r="G386" s="62" t="s">
        <v>38</v>
      </c>
      <c r="J386" s="62" t="s">
        <v>817</v>
      </c>
      <c r="M386" s="62" t="s">
        <v>816</v>
      </c>
      <c r="P386" s="62" t="s">
        <v>102</v>
      </c>
      <c r="S386" s="62" t="s">
        <v>814</v>
      </c>
      <c r="V386" s="62" t="s">
        <v>820</v>
      </c>
      <c r="Y386" s="62" t="s">
        <v>103</v>
      </c>
      <c r="AB386" s="62" t="s">
        <v>817</v>
      </c>
      <c r="AE386" s="62" t="s">
        <v>40</v>
      </c>
      <c r="AH386" s="62" t="s">
        <v>825</v>
      </c>
      <c r="AK386" s="62" t="s">
        <v>40</v>
      </c>
      <c r="AN386" s="62" t="s">
        <v>90</v>
      </c>
      <c r="AQ386" s="62" t="s">
        <v>103</v>
      </c>
      <c r="AT386" s="62" t="s">
        <v>29</v>
      </c>
      <c r="AW386" s="62" t="s">
        <v>818</v>
      </c>
      <c r="AZ386" s="62" t="s">
        <v>40</v>
      </c>
      <c r="BC386" s="62" t="s">
        <v>815</v>
      </c>
      <c r="BF386" s="62" t="s">
        <v>21</v>
      </c>
      <c r="BI386" s="62" t="s">
        <v>825</v>
      </c>
      <c r="BL386" s="62" t="s">
        <v>820</v>
      </c>
      <c r="BO386" s="62" t="s">
        <v>819</v>
      </c>
      <c r="BR386" s="62" t="s">
        <v>815</v>
      </c>
      <c r="BU386" s="62" t="s">
        <v>822</v>
      </c>
      <c r="BX386" s="62" t="s">
        <v>54</v>
      </c>
      <c r="CA386" s="62" t="s">
        <v>90</v>
      </c>
      <c r="CD386" s="62" t="s">
        <v>54</v>
      </c>
      <c r="CG386" s="62" t="s">
        <v>820</v>
      </c>
      <c r="CJ386" s="62" t="s">
        <v>816</v>
      </c>
      <c r="CM386" s="62" t="s">
        <v>819</v>
      </c>
      <c r="CP386" s="62" t="s">
        <v>48</v>
      </c>
      <c r="CS386" s="62" t="s">
        <v>103</v>
      </c>
    </row>
    <row r="387" spans="1:97" s="55" customFormat="1" ht="15.75">
      <c r="A387" s="62"/>
      <c r="D387" s="62"/>
      <c r="G387" s="62"/>
      <c r="J387" s="62"/>
      <c r="M387" s="62"/>
      <c r="P387" s="62"/>
      <c r="S387" s="62"/>
      <c r="V387" s="62"/>
      <c r="Y387" s="62"/>
      <c r="AB387" s="62"/>
      <c r="AE387" s="62"/>
      <c r="AH387" s="62"/>
      <c r="AK387" s="62"/>
      <c r="AN387" s="62"/>
      <c r="AQ387" s="62"/>
      <c r="AT387" s="62"/>
      <c r="AW387" s="62"/>
      <c r="AZ387" s="62"/>
      <c r="BC387" s="62"/>
      <c r="BF387" s="62"/>
      <c r="BI387" s="62"/>
      <c r="BL387" s="62"/>
      <c r="BO387" s="62"/>
      <c r="BR387" s="62"/>
      <c r="BU387" s="62"/>
      <c r="BX387" s="62"/>
      <c r="CA387" s="62"/>
      <c r="CD387" s="62"/>
      <c r="CG387" s="62"/>
      <c r="CJ387" s="62"/>
      <c r="CM387" s="62"/>
      <c r="CP387" s="62"/>
      <c r="CS387" s="62"/>
    </row>
    <row r="388" spans="1:97" s="55" customFormat="1" ht="15.75">
      <c r="A388" s="62" t="s">
        <v>44</v>
      </c>
      <c r="D388" s="62" t="s">
        <v>819</v>
      </c>
      <c r="G388" s="62" t="s">
        <v>822</v>
      </c>
      <c r="J388" s="62" t="s">
        <v>821</v>
      </c>
      <c r="M388" s="62" t="s">
        <v>822</v>
      </c>
      <c r="P388" s="62" t="s">
        <v>38</v>
      </c>
      <c r="S388" s="62" t="s">
        <v>52</v>
      </c>
      <c r="V388" s="62" t="s">
        <v>814</v>
      </c>
      <c r="Y388" s="62" t="s">
        <v>821</v>
      </c>
      <c r="AB388" s="62" t="s">
        <v>103</v>
      </c>
      <c r="AE388" s="62" t="s">
        <v>20</v>
      </c>
      <c r="AH388" s="62" t="s">
        <v>85</v>
      </c>
      <c r="AK388" s="62" t="s">
        <v>826</v>
      </c>
      <c r="AN388" s="62" t="s">
        <v>825</v>
      </c>
      <c r="AQ388" s="62" t="s">
        <v>824</v>
      </c>
      <c r="AT388" s="62" t="s">
        <v>42</v>
      </c>
      <c r="AW388" s="62" t="s">
        <v>820</v>
      </c>
      <c r="AZ388" s="62" t="s">
        <v>37</v>
      </c>
      <c r="BC388" s="62" t="s">
        <v>20</v>
      </c>
      <c r="BF388" s="62" t="s">
        <v>826</v>
      </c>
      <c r="BI388" s="62" t="s">
        <v>815</v>
      </c>
      <c r="BL388" s="62" t="s">
        <v>814</v>
      </c>
      <c r="BO388" s="62" t="s">
        <v>21</v>
      </c>
      <c r="BR388" s="62" t="s">
        <v>819</v>
      </c>
      <c r="BU388" s="62" t="s">
        <v>13</v>
      </c>
      <c r="BX388" s="62" t="s">
        <v>813</v>
      </c>
      <c r="CA388" s="62" t="s">
        <v>29</v>
      </c>
      <c r="CD388" s="62" t="s">
        <v>822</v>
      </c>
      <c r="CG388" s="62" t="s">
        <v>18</v>
      </c>
      <c r="CJ388" s="62" t="s">
        <v>819</v>
      </c>
      <c r="CM388" s="62" t="s">
        <v>80</v>
      </c>
      <c r="CP388" s="62" t="s">
        <v>90</v>
      </c>
      <c r="CS388" s="62" t="s">
        <v>48</v>
      </c>
    </row>
    <row r="389" spans="1:97" s="55" customFormat="1" ht="15.75">
      <c r="A389" s="62" t="s">
        <v>37</v>
      </c>
      <c r="D389" s="62" t="s">
        <v>18</v>
      </c>
      <c r="G389" s="62" t="s">
        <v>821</v>
      </c>
      <c r="J389" s="62" t="s">
        <v>818</v>
      </c>
      <c r="M389" s="62" t="s">
        <v>819</v>
      </c>
      <c r="P389" s="62" t="s">
        <v>29</v>
      </c>
      <c r="S389" s="62" t="s">
        <v>815</v>
      </c>
      <c r="V389" s="62" t="s">
        <v>818</v>
      </c>
      <c r="Y389" s="62" t="s">
        <v>826</v>
      </c>
      <c r="AB389" s="62" t="s">
        <v>37</v>
      </c>
      <c r="AE389" s="62" t="s">
        <v>85</v>
      </c>
      <c r="AH389" s="62" t="s">
        <v>38</v>
      </c>
      <c r="AK389" s="62" t="s">
        <v>814</v>
      </c>
      <c r="AN389" s="62" t="s">
        <v>102</v>
      </c>
      <c r="AQ389" s="62" t="s">
        <v>37</v>
      </c>
      <c r="AT389" s="62" t="s">
        <v>20</v>
      </c>
      <c r="AW389" s="62" t="s">
        <v>819</v>
      </c>
      <c r="AZ389" s="62" t="s">
        <v>54</v>
      </c>
      <c r="BC389" s="62" t="s">
        <v>813</v>
      </c>
      <c r="BF389" s="62" t="s">
        <v>52</v>
      </c>
      <c r="BI389" s="62" t="s">
        <v>42</v>
      </c>
      <c r="BL389" s="62" t="s">
        <v>823</v>
      </c>
      <c r="BO389" s="62" t="s">
        <v>44</v>
      </c>
      <c r="BR389" s="62" t="s">
        <v>48</v>
      </c>
      <c r="BU389" s="62" t="s">
        <v>95</v>
      </c>
      <c r="BX389" s="62" t="s">
        <v>42</v>
      </c>
      <c r="CA389" s="62" t="s">
        <v>102</v>
      </c>
      <c r="CD389" s="62" t="s">
        <v>42</v>
      </c>
      <c r="CG389" s="62" t="s">
        <v>44</v>
      </c>
      <c r="CJ389" s="62" t="s">
        <v>40</v>
      </c>
      <c r="CM389" s="62" t="s">
        <v>825</v>
      </c>
      <c r="CP389" s="62" t="s">
        <v>20</v>
      </c>
      <c r="CS389" s="62" t="s">
        <v>52</v>
      </c>
    </row>
    <row r="390" spans="1:97" s="55" customFormat="1" ht="15.75">
      <c r="A390" s="62"/>
      <c r="D390" s="62"/>
      <c r="G390" s="62"/>
      <c r="J390" s="62"/>
      <c r="M390" s="62"/>
      <c r="P390" s="62"/>
      <c r="S390" s="62"/>
      <c r="V390" s="62"/>
      <c r="Y390" s="62"/>
      <c r="AB390" s="62"/>
      <c r="AE390" s="62"/>
      <c r="AH390" s="62"/>
      <c r="AK390" s="62"/>
      <c r="AN390" s="62"/>
      <c r="AQ390" s="62"/>
      <c r="AT390" s="62"/>
      <c r="AW390" s="62"/>
      <c r="AZ390" s="62"/>
      <c r="BC390" s="62"/>
      <c r="BF390" s="62"/>
      <c r="BI390" s="62"/>
      <c r="BL390" s="62"/>
      <c r="BO390" s="62"/>
      <c r="BR390" s="62"/>
      <c r="BU390" s="62"/>
      <c r="BX390" s="62"/>
      <c r="CA390" s="62"/>
      <c r="CD390" s="62"/>
      <c r="CG390" s="62"/>
      <c r="CJ390" s="62"/>
      <c r="CM390" s="62"/>
      <c r="CP390" s="62"/>
      <c r="CS390" s="62"/>
    </row>
    <row r="391" spans="1:97" s="55" customFormat="1" ht="15.75">
      <c r="A391" s="62" t="s">
        <v>13</v>
      </c>
      <c r="D391" s="62" t="s">
        <v>814</v>
      </c>
      <c r="G391" s="62" t="s">
        <v>824</v>
      </c>
      <c r="J391" s="62" t="s">
        <v>80</v>
      </c>
      <c r="M391" s="62" t="s">
        <v>813</v>
      </c>
      <c r="P391" s="62" t="s">
        <v>826</v>
      </c>
      <c r="S391" s="62" t="s">
        <v>48</v>
      </c>
      <c r="V391" s="62" t="s">
        <v>825</v>
      </c>
      <c r="Y391" s="62" t="s">
        <v>48</v>
      </c>
      <c r="AB391" s="62" t="s">
        <v>85</v>
      </c>
      <c r="AE391" s="62" t="s">
        <v>13</v>
      </c>
      <c r="AH391" s="62" t="s">
        <v>40</v>
      </c>
      <c r="AK391" s="62" t="s">
        <v>817</v>
      </c>
      <c r="AN391" s="62" t="s">
        <v>21</v>
      </c>
      <c r="AQ391" s="62" t="s">
        <v>48</v>
      </c>
      <c r="AT391" s="62" t="s">
        <v>819</v>
      </c>
      <c r="AW391" s="62" t="s">
        <v>817</v>
      </c>
      <c r="AZ391" s="62" t="s">
        <v>80</v>
      </c>
      <c r="BC391" s="62" t="s">
        <v>29</v>
      </c>
      <c r="BF391" s="62" t="s">
        <v>819</v>
      </c>
      <c r="BI391" s="62" t="s">
        <v>90</v>
      </c>
      <c r="BL391" s="62" t="s">
        <v>813</v>
      </c>
      <c r="BO391" s="62" t="s">
        <v>54</v>
      </c>
      <c r="BR391" s="62" t="s">
        <v>77</v>
      </c>
      <c r="BU391" s="62" t="s">
        <v>815</v>
      </c>
      <c r="BX391" s="62" t="s">
        <v>821</v>
      </c>
      <c r="CA391" s="62" t="s">
        <v>13</v>
      </c>
      <c r="CD391" s="62" t="s">
        <v>813</v>
      </c>
      <c r="CG391" s="62" t="s">
        <v>95</v>
      </c>
      <c r="CJ391" s="62" t="s">
        <v>37</v>
      </c>
      <c r="CM391" s="62" t="s">
        <v>29</v>
      </c>
      <c r="CP391" s="62" t="s">
        <v>822</v>
      </c>
      <c r="CS391" s="62" t="s">
        <v>85</v>
      </c>
    </row>
    <row r="392" spans="1:97" s="55" customFormat="1" ht="15.75">
      <c r="A392" s="62" t="s">
        <v>29</v>
      </c>
      <c r="D392" s="62" t="s">
        <v>42</v>
      </c>
      <c r="G392" s="62" t="s">
        <v>85</v>
      </c>
      <c r="J392" s="62" t="s">
        <v>102</v>
      </c>
      <c r="M392" s="62" t="s">
        <v>814</v>
      </c>
      <c r="P392" s="62" t="s">
        <v>822</v>
      </c>
      <c r="S392" s="62" t="s">
        <v>20</v>
      </c>
      <c r="V392" s="62" t="s">
        <v>13</v>
      </c>
      <c r="Y392" s="62" t="s">
        <v>85</v>
      </c>
      <c r="AB392" s="62" t="s">
        <v>816</v>
      </c>
      <c r="AE392" s="62" t="s">
        <v>38</v>
      </c>
      <c r="AH392" s="62" t="s">
        <v>816</v>
      </c>
      <c r="AK392" s="62" t="s">
        <v>42</v>
      </c>
      <c r="AN392" s="62" t="s">
        <v>85</v>
      </c>
      <c r="AQ392" s="62" t="s">
        <v>95</v>
      </c>
      <c r="AT392" s="62" t="s">
        <v>90</v>
      </c>
      <c r="AW392" s="62" t="s">
        <v>44</v>
      </c>
      <c r="AZ392" s="62" t="s">
        <v>21</v>
      </c>
      <c r="BC392" s="62" t="s">
        <v>37</v>
      </c>
      <c r="BF392" s="62" t="s">
        <v>823</v>
      </c>
      <c r="BI392" s="62" t="s">
        <v>102</v>
      </c>
      <c r="BL392" s="62" t="s">
        <v>21</v>
      </c>
      <c r="BO392" s="62" t="s">
        <v>814</v>
      </c>
      <c r="BR392" s="62" t="s">
        <v>823</v>
      </c>
      <c r="BU392" s="62" t="s">
        <v>44</v>
      </c>
      <c r="BX392" s="62" t="s">
        <v>85</v>
      </c>
      <c r="CA392" s="62" t="s">
        <v>18</v>
      </c>
      <c r="CD392" s="62" t="s">
        <v>18</v>
      </c>
      <c r="CG392" s="62" t="s">
        <v>822</v>
      </c>
      <c r="CJ392" s="62" t="s">
        <v>42</v>
      </c>
      <c r="CM392" s="62" t="s">
        <v>52</v>
      </c>
      <c r="CP392" s="62" t="s">
        <v>44</v>
      </c>
      <c r="CS392" s="62" t="s">
        <v>102</v>
      </c>
    </row>
    <row r="393" spans="1:97" s="55" customFormat="1" ht="15.75">
      <c r="A393" s="62"/>
      <c r="D393" s="62"/>
      <c r="G393" s="62"/>
      <c r="J393" s="62"/>
      <c r="M393" s="62"/>
      <c r="P393" s="62"/>
      <c r="S393" s="62"/>
      <c r="V393" s="62"/>
      <c r="Y393" s="62"/>
      <c r="AB393" s="62"/>
      <c r="AE393" s="62"/>
      <c r="AH393" s="62"/>
      <c r="AK393" s="62"/>
      <c r="AN393" s="62"/>
      <c r="AQ393" s="62"/>
      <c r="AT393" s="62"/>
      <c r="AW393" s="62"/>
      <c r="AZ393" s="62"/>
      <c r="BC393" s="62"/>
      <c r="BF393" s="62"/>
      <c r="BI393" s="62"/>
      <c r="BL393" s="62"/>
      <c r="BO393" s="62"/>
      <c r="BR393" s="62"/>
      <c r="BU393" s="62"/>
      <c r="BX393" s="62"/>
      <c r="CA393" s="62"/>
      <c r="CD393" s="62"/>
      <c r="CG393" s="62"/>
      <c r="CJ393" s="62"/>
      <c r="CM393" s="62"/>
      <c r="CP393" s="62"/>
      <c r="CS393" s="62"/>
    </row>
    <row r="394" spans="1:97" s="55" customFormat="1" ht="15.75">
      <c r="A394" s="62" t="s">
        <v>820</v>
      </c>
      <c r="D394" s="62" t="s">
        <v>20</v>
      </c>
      <c r="G394" s="62" t="s">
        <v>102</v>
      </c>
      <c r="J394" s="62" t="s">
        <v>21</v>
      </c>
      <c r="M394" s="62" t="s">
        <v>54</v>
      </c>
      <c r="P394" s="62" t="s">
        <v>80</v>
      </c>
      <c r="S394" s="62" t="s">
        <v>820</v>
      </c>
      <c r="V394" s="62" t="s">
        <v>44</v>
      </c>
      <c r="Y394" s="62" t="s">
        <v>37</v>
      </c>
      <c r="AB394" s="62" t="s">
        <v>18</v>
      </c>
      <c r="AE394" s="62" t="s">
        <v>821</v>
      </c>
      <c r="AH394" s="62" t="s">
        <v>21</v>
      </c>
      <c r="AK394" s="62" t="s">
        <v>13</v>
      </c>
      <c r="AN394" s="62" t="s">
        <v>818</v>
      </c>
      <c r="AQ394" s="62" t="s">
        <v>820</v>
      </c>
      <c r="AT394" s="62" t="s">
        <v>814</v>
      </c>
      <c r="AW394" s="62" t="s">
        <v>77</v>
      </c>
      <c r="AZ394" s="62" t="s">
        <v>814</v>
      </c>
      <c r="BC394" s="62" t="s">
        <v>21</v>
      </c>
      <c r="BF394" s="62" t="s">
        <v>818</v>
      </c>
      <c r="BI394" s="62" t="s">
        <v>823</v>
      </c>
      <c r="BL394" s="62" t="s">
        <v>819</v>
      </c>
      <c r="BO394" s="62" t="s">
        <v>20</v>
      </c>
      <c r="BR394" s="62" t="s">
        <v>44</v>
      </c>
      <c r="BU394" s="62" t="s">
        <v>38</v>
      </c>
      <c r="BX394" s="62" t="s">
        <v>824</v>
      </c>
      <c r="CA394" s="62" t="s">
        <v>85</v>
      </c>
      <c r="CD394" s="62" t="s">
        <v>37</v>
      </c>
      <c r="CG394" s="62" t="s">
        <v>48</v>
      </c>
      <c r="CJ394" s="62" t="s">
        <v>818</v>
      </c>
      <c r="CM394" s="62" t="s">
        <v>817</v>
      </c>
      <c r="CP394" s="62" t="s">
        <v>823</v>
      </c>
      <c r="CS394" s="62" t="s">
        <v>815</v>
      </c>
    </row>
    <row r="395" spans="1:97" s="55" customFormat="1" ht="15.75">
      <c r="A395" s="62" t="s">
        <v>38</v>
      </c>
      <c r="D395" s="62" t="s">
        <v>52</v>
      </c>
      <c r="G395" s="62" t="s">
        <v>815</v>
      </c>
      <c r="J395" s="62" t="s">
        <v>824</v>
      </c>
      <c r="M395" s="62" t="s">
        <v>38</v>
      </c>
      <c r="P395" s="62" t="s">
        <v>820</v>
      </c>
      <c r="S395" s="62" t="s">
        <v>42</v>
      </c>
      <c r="V395" s="62" t="s">
        <v>77</v>
      </c>
      <c r="Y395" s="62" t="s">
        <v>814</v>
      </c>
      <c r="AB395" s="62" t="s">
        <v>824</v>
      </c>
      <c r="AE395" s="62" t="s">
        <v>103</v>
      </c>
      <c r="AH395" s="62" t="s">
        <v>20</v>
      </c>
      <c r="AK395" s="62" t="s">
        <v>85</v>
      </c>
      <c r="AN395" s="62" t="s">
        <v>824</v>
      </c>
      <c r="AQ395" s="62" t="s">
        <v>821</v>
      </c>
      <c r="AT395" s="62" t="s">
        <v>77</v>
      </c>
      <c r="AW395" s="62" t="s">
        <v>103</v>
      </c>
      <c r="AZ395" s="62" t="s">
        <v>90</v>
      </c>
      <c r="BC395" s="62" t="s">
        <v>42</v>
      </c>
      <c r="BF395" s="62" t="s">
        <v>48</v>
      </c>
      <c r="BI395" s="62" t="s">
        <v>826</v>
      </c>
      <c r="BL395" s="62" t="s">
        <v>29</v>
      </c>
      <c r="BO395" s="62" t="s">
        <v>37</v>
      </c>
      <c r="BR395" s="62" t="s">
        <v>40</v>
      </c>
      <c r="BU395" s="62" t="s">
        <v>821</v>
      </c>
      <c r="BX395" s="62" t="s">
        <v>13</v>
      </c>
      <c r="CA395" s="62" t="s">
        <v>825</v>
      </c>
      <c r="CD395" s="62" t="s">
        <v>815</v>
      </c>
      <c r="CG395" s="62" t="s">
        <v>102</v>
      </c>
      <c r="CJ395" s="62" t="s">
        <v>95</v>
      </c>
      <c r="CM395" s="62" t="s">
        <v>824</v>
      </c>
      <c r="CP395" s="62" t="s">
        <v>29</v>
      </c>
      <c r="CS395" s="62" t="s">
        <v>814</v>
      </c>
    </row>
    <row r="396" spans="1:97" s="55" customFormat="1" ht="15.75">
      <c r="A396" s="62"/>
      <c r="D396" s="62"/>
      <c r="G396" s="62"/>
      <c r="J396" s="62"/>
      <c r="M396" s="62"/>
      <c r="P396" s="62"/>
      <c r="S396" s="62"/>
      <c r="V396" s="62"/>
      <c r="Y396" s="62"/>
      <c r="AB396" s="62"/>
      <c r="AE396" s="62"/>
      <c r="AH396" s="62"/>
      <c r="AK396" s="62"/>
      <c r="AN396" s="62"/>
      <c r="AQ396" s="62"/>
      <c r="AT396" s="62"/>
      <c r="AW396" s="62"/>
      <c r="AZ396" s="62"/>
      <c r="BC396" s="62"/>
      <c r="BF396" s="62"/>
      <c r="BI396" s="62"/>
      <c r="BL396" s="62"/>
      <c r="BO396" s="62"/>
      <c r="BR396" s="62"/>
      <c r="BU396" s="62"/>
      <c r="BX396" s="62"/>
      <c r="CA396" s="62"/>
      <c r="CD396" s="62"/>
      <c r="CG396" s="62"/>
      <c r="CJ396" s="62"/>
      <c r="CM396" s="62"/>
      <c r="CP396" s="62"/>
      <c r="CS396" s="62"/>
    </row>
    <row r="397" spans="1:97" s="55" customFormat="1" ht="15.75">
      <c r="A397" s="62" t="s">
        <v>102</v>
      </c>
      <c r="D397" s="62" t="s">
        <v>21</v>
      </c>
      <c r="G397" s="62" t="s">
        <v>18</v>
      </c>
      <c r="J397" s="62" t="s">
        <v>816</v>
      </c>
      <c r="M397" s="62" t="s">
        <v>90</v>
      </c>
      <c r="P397" s="62" t="s">
        <v>819</v>
      </c>
      <c r="S397" s="62" t="s">
        <v>44</v>
      </c>
      <c r="V397" s="62" t="s">
        <v>18</v>
      </c>
      <c r="Y397" s="62" t="s">
        <v>90</v>
      </c>
      <c r="AB397" s="62" t="s">
        <v>44</v>
      </c>
      <c r="AE397" s="62" t="s">
        <v>820</v>
      </c>
      <c r="AH397" s="62" t="s">
        <v>18</v>
      </c>
      <c r="AK397" s="62" t="s">
        <v>52</v>
      </c>
      <c r="AN397" s="62" t="s">
        <v>80</v>
      </c>
      <c r="AQ397" s="62" t="s">
        <v>77</v>
      </c>
      <c r="AT397" s="62" t="s">
        <v>103</v>
      </c>
      <c r="AW397" s="62" t="s">
        <v>824</v>
      </c>
      <c r="AZ397" s="62" t="s">
        <v>821</v>
      </c>
      <c r="BC397" s="62" t="s">
        <v>48</v>
      </c>
      <c r="BF397" s="62" t="s">
        <v>42</v>
      </c>
      <c r="BI397" s="62" t="s">
        <v>54</v>
      </c>
      <c r="BL397" s="62" t="s">
        <v>95</v>
      </c>
      <c r="BO397" s="62" t="s">
        <v>80</v>
      </c>
      <c r="BR397" s="62" t="s">
        <v>818</v>
      </c>
      <c r="BU397" s="62" t="s">
        <v>54</v>
      </c>
      <c r="BX397" s="62" t="s">
        <v>44</v>
      </c>
      <c r="CA397" s="62" t="s">
        <v>816</v>
      </c>
      <c r="CD397" s="62" t="s">
        <v>90</v>
      </c>
      <c r="CG397" s="62" t="s">
        <v>54</v>
      </c>
      <c r="CJ397" s="62" t="s">
        <v>77</v>
      </c>
      <c r="CM397" s="62" t="s">
        <v>813</v>
      </c>
      <c r="CP397" s="62" t="s">
        <v>820</v>
      </c>
      <c r="CS397" s="62" t="s">
        <v>95</v>
      </c>
    </row>
    <row r="398" spans="1:97" s="55" customFormat="1" ht="15.75">
      <c r="A398" s="62" t="s">
        <v>21</v>
      </c>
      <c r="D398" s="62" t="s">
        <v>90</v>
      </c>
      <c r="G398" s="62" t="s">
        <v>826</v>
      </c>
      <c r="J398" s="62" t="s">
        <v>29</v>
      </c>
      <c r="M398" s="62" t="s">
        <v>80</v>
      </c>
      <c r="P398" s="62" t="s">
        <v>818</v>
      </c>
      <c r="S398" s="62" t="s">
        <v>103</v>
      </c>
      <c r="V398" s="62" t="s">
        <v>90</v>
      </c>
      <c r="Y398" s="62" t="s">
        <v>813</v>
      </c>
      <c r="AB398" s="62" t="s">
        <v>90</v>
      </c>
      <c r="AE398" s="62" t="s">
        <v>44</v>
      </c>
      <c r="AH398" s="62" t="s">
        <v>823</v>
      </c>
      <c r="AK398" s="62" t="s">
        <v>44</v>
      </c>
      <c r="AN398" s="62" t="s">
        <v>816</v>
      </c>
      <c r="AQ398" s="62" t="s">
        <v>826</v>
      </c>
      <c r="AT398" s="62" t="s">
        <v>13</v>
      </c>
      <c r="AW398" s="62" t="s">
        <v>825</v>
      </c>
      <c r="AZ398" s="62" t="s">
        <v>823</v>
      </c>
      <c r="BC398" s="62" t="s">
        <v>822</v>
      </c>
      <c r="BF398" s="62" t="s">
        <v>40</v>
      </c>
      <c r="BI398" s="62" t="s">
        <v>819</v>
      </c>
      <c r="BL398" s="62" t="s">
        <v>815</v>
      </c>
      <c r="BO398" s="62" t="s">
        <v>95</v>
      </c>
      <c r="BR398" s="62" t="s">
        <v>85</v>
      </c>
      <c r="BU398" s="62" t="s">
        <v>77</v>
      </c>
      <c r="BX398" s="62" t="s">
        <v>80</v>
      </c>
      <c r="CA398" s="62" t="s">
        <v>814</v>
      </c>
      <c r="CD398" s="62" t="s">
        <v>29</v>
      </c>
      <c r="CG398" s="62" t="s">
        <v>824</v>
      </c>
      <c r="CJ398" s="62" t="s">
        <v>20</v>
      </c>
      <c r="CM398" s="62" t="s">
        <v>822</v>
      </c>
      <c r="CP398" s="62" t="s">
        <v>816</v>
      </c>
      <c r="CS398" s="62" t="s">
        <v>825</v>
      </c>
    </row>
    <row r="399" spans="1:97" s="55" customFormat="1" ht="15.75">
      <c r="A399" s="62"/>
      <c r="D399" s="62"/>
      <c r="G399" s="62"/>
      <c r="J399" s="62"/>
      <c r="M399" s="62"/>
      <c r="P399" s="62"/>
      <c r="S399" s="62"/>
      <c r="V399" s="62"/>
      <c r="Y399" s="62"/>
      <c r="AB399" s="62"/>
      <c r="AE399" s="62"/>
      <c r="AH399" s="62"/>
      <c r="AK399" s="62"/>
      <c r="AN399" s="62"/>
      <c r="AQ399" s="62"/>
      <c r="AT399" s="62"/>
      <c r="AW399" s="62"/>
      <c r="AZ399" s="62"/>
      <c r="BC399" s="62"/>
      <c r="BF399" s="62"/>
      <c r="BI399" s="62"/>
      <c r="BL399" s="62"/>
      <c r="BO399" s="62"/>
      <c r="BR399" s="62"/>
      <c r="BU399" s="62"/>
      <c r="BX399" s="62"/>
      <c r="CA399" s="62"/>
      <c r="CD399" s="62"/>
      <c r="CG399" s="62"/>
      <c r="CJ399" s="62"/>
      <c r="CM399" s="62"/>
      <c r="CP399" s="62"/>
      <c r="CS399" s="62"/>
    </row>
    <row r="400" spans="1:97" s="55" customFormat="1" ht="15.75">
      <c r="A400" s="62" t="s">
        <v>95</v>
      </c>
      <c r="D400" s="62" t="s">
        <v>818</v>
      </c>
      <c r="G400" s="62" t="s">
        <v>813</v>
      </c>
      <c r="J400" s="62" t="s">
        <v>37</v>
      </c>
      <c r="M400" s="62" t="s">
        <v>13</v>
      </c>
      <c r="P400" s="62" t="s">
        <v>814</v>
      </c>
      <c r="S400" s="62" t="s">
        <v>37</v>
      </c>
      <c r="V400" s="62" t="s">
        <v>20</v>
      </c>
      <c r="Y400" s="62" t="s">
        <v>817</v>
      </c>
      <c r="AB400" s="62" t="s">
        <v>42</v>
      </c>
      <c r="AE400" s="62" t="s">
        <v>817</v>
      </c>
      <c r="AH400" s="62" t="s">
        <v>813</v>
      </c>
      <c r="AK400" s="62" t="s">
        <v>824</v>
      </c>
      <c r="AN400" s="62" t="s">
        <v>103</v>
      </c>
      <c r="AQ400" s="62" t="s">
        <v>52</v>
      </c>
      <c r="AT400" s="62" t="s">
        <v>18</v>
      </c>
      <c r="AW400" s="62" t="s">
        <v>52</v>
      </c>
      <c r="AZ400" s="62" t="s">
        <v>95</v>
      </c>
      <c r="BC400" s="62" t="s">
        <v>823</v>
      </c>
      <c r="BF400" s="62" t="s">
        <v>37</v>
      </c>
      <c r="BI400" s="62" t="s">
        <v>40</v>
      </c>
      <c r="BL400" s="62" t="s">
        <v>37</v>
      </c>
      <c r="BO400" s="62" t="s">
        <v>48</v>
      </c>
      <c r="BR400" s="62" t="s">
        <v>814</v>
      </c>
      <c r="BU400" s="62" t="s">
        <v>85</v>
      </c>
      <c r="BX400" s="62" t="s">
        <v>103</v>
      </c>
      <c r="CA400" s="62" t="s">
        <v>38</v>
      </c>
      <c r="CD400" s="62" t="s">
        <v>814</v>
      </c>
      <c r="CG400" s="62" t="s">
        <v>817</v>
      </c>
      <c r="CJ400" s="62" t="s">
        <v>44</v>
      </c>
      <c r="CM400" s="62" t="s">
        <v>85</v>
      </c>
      <c r="CP400" s="62" t="s">
        <v>102</v>
      </c>
      <c r="CS400" s="62" t="s">
        <v>18</v>
      </c>
    </row>
    <row r="401" spans="1:97" s="55" customFormat="1" ht="15.75">
      <c r="A401" s="62" t="s">
        <v>819</v>
      </c>
      <c r="D401" s="62" t="s">
        <v>13</v>
      </c>
      <c r="G401" s="62" t="s">
        <v>819</v>
      </c>
      <c r="J401" s="62" t="s">
        <v>13</v>
      </c>
      <c r="M401" s="62" t="s">
        <v>48</v>
      </c>
      <c r="P401" s="62" t="s">
        <v>44</v>
      </c>
      <c r="S401" s="62" t="s">
        <v>819</v>
      </c>
      <c r="V401" s="62" t="s">
        <v>816</v>
      </c>
      <c r="Y401" s="62" t="s">
        <v>21</v>
      </c>
      <c r="AB401" s="62" t="s">
        <v>823</v>
      </c>
      <c r="AE401" s="62" t="s">
        <v>815</v>
      </c>
      <c r="AH401" s="62" t="s">
        <v>52</v>
      </c>
      <c r="AK401" s="62" t="s">
        <v>822</v>
      </c>
      <c r="AN401" s="62" t="s">
        <v>826</v>
      </c>
      <c r="AQ401" s="62" t="s">
        <v>818</v>
      </c>
      <c r="AT401" s="62" t="s">
        <v>48</v>
      </c>
      <c r="AW401" s="62" t="s">
        <v>821</v>
      </c>
      <c r="AZ401" s="62" t="s">
        <v>38</v>
      </c>
      <c r="BC401" s="62" t="s">
        <v>825</v>
      </c>
      <c r="BF401" s="62" t="s">
        <v>817</v>
      </c>
      <c r="BI401" s="62" t="s">
        <v>95</v>
      </c>
      <c r="BL401" s="62" t="s">
        <v>816</v>
      </c>
      <c r="BO401" s="62" t="s">
        <v>825</v>
      </c>
      <c r="BR401" s="62" t="s">
        <v>29</v>
      </c>
      <c r="BU401" s="62" t="s">
        <v>37</v>
      </c>
      <c r="BX401" s="62" t="s">
        <v>817</v>
      </c>
      <c r="CA401" s="62" t="s">
        <v>819</v>
      </c>
      <c r="CD401" s="62" t="s">
        <v>20</v>
      </c>
      <c r="CG401" s="62" t="s">
        <v>90</v>
      </c>
      <c r="CJ401" s="62" t="s">
        <v>813</v>
      </c>
      <c r="CM401" s="62" t="s">
        <v>103</v>
      </c>
      <c r="CP401" s="62" t="s">
        <v>38</v>
      </c>
      <c r="CS401" s="62" t="s">
        <v>821</v>
      </c>
    </row>
    <row r="402" spans="1:97" s="55" customFormat="1" ht="15.75">
      <c r="A402" s="62"/>
      <c r="D402" s="62"/>
      <c r="G402" s="62"/>
      <c r="J402" s="62"/>
      <c r="M402" s="62"/>
      <c r="P402" s="62"/>
      <c r="S402" s="62"/>
      <c r="V402" s="62"/>
      <c r="Y402" s="62"/>
      <c r="AB402" s="62"/>
      <c r="AE402" s="62"/>
      <c r="AH402" s="62"/>
      <c r="AK402" s="62"/>
      <c r="AN402" s="62"/>
      <c r="AQ402" s="62"/>
      <c r="AT402" s="62"/>
      <c r="AW402" s="62"/>
      <c r="AZ402" s="62"/>
      <c r="BC402" s="62"/>
      <c r="BF402" s="62"/>
      <c r="BI402" s="62"/>
      <c r="BL402" s="62"/>
      <c r="BO402" s="62"/>
      <c r="BR402" s="62"/>
      <c r="BU402" s="62"/>
      <c r="BX402" s="62"/>
      <c r="CA402" s="62"/>
      <c r="CD402" s="62"/>
      <c r="CG402" s="62"/>
      <c r="CJ402" s="62"/>
      <c r="CM402" s="62"/>
      <c r="CP402" s="62"/>
      <c r="CS402" s="62"/>
    </row>
    <row r="403" spans="1:97" s="55" customFormat="1" ht="15.75">
      <c r="A403" s="62" t="s">
        <v>42</v>
      </c>
      <c r="D403" s="62" t="s">
        <v>40</v>
      </c>
      <c r="G403" s="62" t="s">
        <v>54</v>
      </c>
      <c r="J403" s="62" t="s">
        <v>815</v>
      </c>
      <c r="M403" s="62" t="s">
        <v>18</v>
      </c>
      <c r="P403" s="62" t="s">
        <v>21</v>
      </c>
      <c r="S403" s="62" t="s">
        <v>823</v>
      </c>
      <c r="V403" s="62" t="s">
        <v>826</v>
      </c>
      <c r="Y403" s="62" t="s">
        <v>52</v>
      </c>
      <c r="AB403" s="62" t="s">
        <v>818</v>
      </c>
      <c r="AE403" s="62" t="s">
        <v>52</v>
      </c>
      <c r="AH403" s="62" t="s">
        <v>821</v>
      </c>
      <c r="AK403" s="62" t="s">
        <v>816</v>
      </c>
      <c r="AN403" s="62" t="s">
        <v>37</v>
      </c>
      <c r="AQ403" s="62" t="s">
        <v>817</v>
      </c>
      <c r="AT403" s="62" t="s">
        <v>826</v>
      </c>
      <c r="AW403" s="62" t="s">
        <v>48</v>
      </c>
      <c r="AZ403" s="62" t="s">
        <v>819</v>
      </c>
      <c r="BC403" s="62" t="s">
        <v>90</v>
      </c>
      <c r="BF403" s="62" t="s">
        <v>825</v>
      </c>
      <c r="BI403" s="62" t="s">
        <v>52</v>
      </c>
      <c r="BL403" s="62" t="s">
        <v>818</v>
      </c>
      <c r="BO403" s="62" t="s">
        <v>52</v>
      </c>
      <c r="BR403" s="62" t="s">
        <v>37</v>
      </c>
      <c r="BU403" s="62" t="s">
        <v>29</v>
      </c>
      <c r="BX403" s="62" t="s">
        <v>814</v>
      </c>
      <c r="CA403" s="62" t="s">
        <v>95</v>
      </c>
      <c r="CD403" s="62" t="s">
        <v>44</v>
      </c>
      <c r="CG403" s="62" t="s">
        <v>815</v>
      </c>
      <c r="CJ403" s="62" t="s">
        <v>826</v>
      </c>
      <c r="CM403" s="62" t="s">
        <v>816</v>
      </c>
      <c r="CP403" s="62" t="s">
        <v>37</v>
      </c>
      <c r="CS403" s="62" t="s">
        <v>13</v>
      </c>
    </row>
    <row r="404" spans="1:97" s="55" customFormat="1" ht="15.75">
      <c r="A404" s="62" t="s">
        <v>826</v>
      </c>
      <c r="D404" s="62" t="s">
        <v>102</v>
      </c>
      <c r="G404" s="62" t="s">
        <v>816</v>
      </c>
      <c r="J404" s="62" t="s">
        <v>90</v>
      </c>
      <c r="M404" s="62" t="s">
        <v>103</v>
      </c>
      <c r="P404" s="62" t="s">
        <v>823</v>
      </c>
      <c r="S404" s="62" t="s">
        <v>40</v>
      </c>
      <c r="V404" s="62" t="s">
        <v>37</v>
      </c>
      <c r="Y404" s="62" t="s">
        <v>42</v>
      </c>
      <c r="AB404" s="62" t="s">
        <v>77</v>
      </c>
      <c r="AE404" s="62" t="s">
        <v>18</v>
      </c>
      <c r="AH404" s="62" t="s">
        <v>77</v>
      </c>
      <c r="AK404" s="62" t="s">
        <v>815</v>
      </c>
      <c r="AN404" s="62" t="s">
        <v>820</v>
      </c>
      <c r="AQ404" s="62" t="s">
        <v>18</v>
      </c>
      <c r="AT404" s="62" t="s">
        <v>102</v>
      </c>
      <c r="AW404" s="62" t="s">
        <v>813</v>
      </c>
      <c r="AZ404" s="62" t="s">
        <v>824</v>
      </c>
      <c r="BC404" s="62" t="s">
        <v>103</v>
      </c>
      <c r="BF404" s="62" t="s">
        <v>54</v>
      </c>
      <c r="BI404" s="62" t="s">
        <v>814</v>
      </c>
      <c r="BL404" s="62" t="s">
        <v>20</v>
      </c>
      <c r="BO404" s="62" t="s">
        <v>77</v>
      </c>
      <c r="BR404" s="62" t="s">
        <v>38</v>
      </c>
      <c r="BU404" s="62" t="s">
        <v>103</v>
      </c>
      <c r="BX404" s="62" t="s">
        <v>48</v>
      </c>
      <c r="CA404" s="62" t="s">
        <v>813</v>
      </c>
      <c r="CD404" s="62" t="s">
        <v>95</v>
      </c>
      <c r="CG404" s="62" t="s">
        <v>821</v>
      </c>
      <c r="CJ404" s="62" t="s">
        <v>21</v>
      </c>
      <c r="CM404" s="62" t="s">
        <v>90</v>
      </c>
      <c r="CP404" s="62" t="s">
        <v>18</v>
      </c>
      <c r="CS404" s="62" t="s">
        <v>822</v>
      </c>
    </row>
    <row r="405" spans="1:97" s="55" customFormat="1" ht="15.75">
      <c r="A405" s="62"/>
      <c r="D405" s="62"/>
      <c r="G405" s="62"/>
      <c r="J405" s="62"/>
      <c r="M405" s="62"/>
      <c r="P405" s="62"/>
      <c r="S405" s="62"/>
      <c r="V405" s="62"/>
      <c r="Y405" s="62"/>
      <c r="AB405" s="62"/>
      <c r="AE405" s="62"/>
      <c r="AH405" s="62"/>
      <c r="AK405" s="62"/>
      <c r="AN405" s="62"/>
      <c r="AQ405" s="62"/>
      <c r="AT405" s="62"/>
      <c r="AW405" s="62"/>
      <c r="AZ405" s="62"/>
      <c r="BC405" s="62"/>
      <c r="BF405" s="62"/>
      <c r="BI405" s="62"/>
      <c r="BL405" s="62"/>
      <c r="BO405" s="62"/>
      <c r="BR405" s="62"/>
      <c r="BU405" s="62"/>
      <c r="BX405" s="62"/>
      <c r="CA405" s="62"/>
      <c r="CD405" s="62"/>
      <c r="CG405" s="62"/>
      <c r="CJ405" s="62"/>
      <c r="CM405" s="62"/>
      <c r="CP405" s="62"/>
      <c r="CS405" s="62"/>
    </row>
    <row r="406" spans="1:97" s="55" customFormat="1" ht="15.75">
      <c r="A406" s="62" t="s">
        <v>823</v>
      </c>
      <c r="D406" s="62" t="s">
        <v>38</v>
      </c>
      <c r="G406" s="62" t="s">
        <v>90</v>
      </c>
      <c r="J406" s="62" t="s">
        <v>20</v>
      </c>
      <c r="M406" s="62" t="s">
        <v>29</v>
      </c>
      <c r="P406" s="62" t="s">
        <v>40</v>
      </c>
      <c r="S406" s="62" t="s">
        <v>824</v>
      </c>
      <c r="V406" s="62" t="s">
        <v>42</v>
      </c>
      <c r="Y406" s="62" t="s">
        <v>77</v>
      </c>
      <c r="AB406" s="62" t="s">
        <v>813</v>
      </c>
      <c r="AE406" s="62" t="s">
        <v>54</v>
      </c>
      <c r="AH406" s="62" t="s">
        <v>822</v>
      </c>
      <c r="AK406" s="62" t="s">
        <v>823</v>
      </c>
      <c r="AN406" s="62" t="s">
        <v>44</v>
      </c>
      <c r="AQ406" s="62" t="s">
        <v>816</v>
      </c>
      <c r="AT406" s="62" t="s">
        <v>37</v>
      </c>
      <c r="AW406" s="62" t="s">
        <v>13</v>
      </c>
      <c r="AZ406" s="62" t="s">
        <v>103</v>
      </c>
      <c r="BC406" s="62" t="s">
        <v>824</v>
      </c>
      <c r="BF406" s="62" t="s">
        <v>103</v>
      </c>
      <c r="BI406" s="62" t="s">
        <v>824</v>
      </c>
      <c r="BL406" s="62" t="s">
        <v>103</v>
      </c>
      <c r="BO406" s="62" t="s">
        <v>824</v>
      </c>
      <c r="BR406" s="62" t="s">
        <v>102</v>
      </c>
      <c r="BU406" s="62" t="s">
        <v>823</v>
      </c>
      <c r="BX406" s="62" t="s">
        <v>90</v>
      </c>
      <c r="CA406" s="62" t="s">
        <v>817</v>
      </c>
      <c r="CD406" s="62" t="s">
        <v>818</v>
      </c>
      <c r="CG406" s="62" t="s">
        <v>40</v>
      </c>
      <c r="CJ406" s="62" t="s">
        <v>90</v>
      </c>
      <c r="CM406" s="62" t="s">
        <v>20</v>
      </c>
      <c r="CP406" s="62" t="s">
        <v>103</v>
      </c>
      <c r="CS406" s="62" t="s">
        <v>80</v>
      </c>
    </row>
    <row r="407" spans="1:97" s="55" customFormat="1" ht="15.75">
      <c r="A407" s="62" t="s">
        <v>48</v>
      </c>
      <c r="D407" s="62" t="s">
        <v>824</v>
      </c>
      <c r="G407" s="62" t="s">
        <v>40</v>
      </c>
      <c r="J407" s="62" t="s">
        <v>54</v>
      </c>
      <c r="M407" s="62" t="s">
        <v>20</v>
      </c>
      <c r="P407" s="62" t="s">
        <v>52</v>
      </c>
      <c r="S407" s="62" t="s">
        <v>80</v>
      </c>
      <c r="V407" s="62" t="s">
        <v>824</v>
      </c>
      <c r="Y407" s="62" t="s">
        <v>822</v>
      </c>
      <c r="AB407" s="62" t="s">
        <v>820</v>
      </c>
      <c r="AE407" s="62" t="s">
        <v>42</v>
      </c>
      <c r="AH407" s="62" t="s">
        <v>820</v>
      </c>
      <c r="AK407" s="62" t="s">
        <v>813</v>
      </c>
      <c r="AN407" s="62" t="s">
        <v>823</v>
      </c>
      <c r="AQ407" s="62" t="s">
        <v>42</v>
      </c>
      <c r="AT407" s="62" t="s">
        <v>52</v>
      </c>
      <c r="AW407" s="62" t="s">
        <v>40</v>
      </c>
      <c r="AZ407" s="62" t="s">
        <v>102</v>
      </c>
      <c r="BC407" s="62" t="s">
        <v>826</v>
      </c>
      <c r="BF407" s="62" t="s">
        <v>820</v>
      </c>
      <c r="BI407" s="62" t="s">
        <v>103</v>
      </c>
      <c r="BL407" s="62" t="s">
        <v>52</v>
      </c>
      <c r="BO407" s="62" t="s">
        <v>102</v>
      </c>
      <c r="BR407" s="62" t="s">
        <v>52</v>
      </c>
      <c r="BU407" s="62" t="s">
        <v>102</v>
      </c>
      <c r="BX407" s="62" t="s">
        <v>823</v>
      </c>
      <c r="CA407" s="62" t="s">
        <v>77</v>
      </c>
      <c r="CD407" s="62" t="s">
        <v>80</v>
      </c>
      <c r="CG407" s="62" t="s">
        <v>825</v>
      </c>
      <c r="CJ407" s="62" t="s">
        <v>48</v>
      </c>
      <c r="CM407" s="62" t="s">
        <v>102</v>
      </c>
      <c r="CP407" s="62" t="s">
        <v>21</v>
      </c>
      <c r="CS407" s="62" t="s">
        <v>826</v>
      </c>
    </row>
    <row r="408" spans="1:97" s="55" customFormat="1" ht="15.75">
      <c r="A408" s="62"/>
      <c r="D408" s="62"/>
      <c r="G408" s="62"/>
      <c r="J408" s="62"/>
      <c r="M408" s="62"/>
      <c r="P408" s="62"/>
      <c r="S408" s="62"/>
      <c r="V408" s="62"/>
      <c r="Y408" s="62"/>
      <c r="AB408" s="62"/>
      <c r="AE408" s="62"/>
      <c r="AH408" s="62"/>
      <c r="AK408" s="62"/>
      <c r="AN408" s="62"/>
      <c r="AQ408" s="62"/>
      <c r="AT408" s="62"/>
      <c r="AW408" s="62"/>
      <c r="AZ408" s="62"/>
      <c r="BC408" s="62"/>
      <c r="BF408" s="62"/>
      <c r="BI408" s="62"/>
      <c r="BL408" s="62"/>
      <c r="BO408" s="62"/>
      <c r="BR408" s="62"/>
      <c r="BU408" s="62"/>
      <c r="BX408" s="62"/>
      <c r="CA408" s="62"/>
      <c r="CD408" s="62"/>
      <c r="CG408" s="62"/>
      <c r="CJ408" s="62"/>
      <c r="CM408" s="62"/>
      <c r="CP408" s="62"/>
      <c r="CS408" s="62"/>
    </row>
    <row r="409" spans="1:97" s="55" customFormat="1" ht="15.75">
      <c r="A409" s="62" t="s">
        <v>90</v>
      </c>
      <c r="D409" s="62" t="s">
        <v>103</v>
      </c>
      <c r="G409" s="62" t="s">
        <v>44</v>
      </c>
      <c r="J409" s="62" t="s">
        <v>85</v>
      </c>
      <c r="M409" s="62" t="s">
        <v>823</v>
      </c>
      <c r="P409" s="62" t="s">
        <v>825</v>
      </c>
      <c r="S409" s="62" t="s">
        <v>77</v>
      </c>
      <c r="V409" s="62" t="s">
        <v>80</v>
      </c>
      <c r="Y409" s="62" t="s">
        <v>824</v>
      </c>
      <c r="AB409" s="62" t="s">
        <v>814</v>
      </c>
      <c r="AE409" s="62" t="s">
        <v>77</v>
      </c>
      <c r="AH409" s="62" t="s">
        <v>818</v>
      </c>
      <c r="AK409" s="62" t="s">
        <v>77</v>
      </c>
      <c r="AN409" s="62" t="s">
        <v>40</v>
      </c>
      <c r="AQ409" s="62" t="s">
        <v>90</v>
      </c>
      <c r="AT409" s="62" t="s">
        <v>821</v>
      </c>
      <c r="AW409" s="62" t="s">
        <v>21</v>
      </c>
      <c r="AZ409" s="62" t="s">
        <v>826</v>
      </c>
      <c r="BC409" s="62" t="s">
        <v>52</v>
      </c>
      <c r="BF409" s="62" t="s">
        <v>80</v>
      </c>
      <c r="BI409" s="62" t="s">
        <v>48</v>
      </c>
      <c r="BL409" s="62" t="s">
        <v>18</v>
      </c>
      <c r="BO409" s="62" t="s">
        <v>820</v>
      </c>
      <c r="BR409" s="62" t="s">
        <v>103</v>
      </c>
      <c r="BU409" s="62" t="s">
        <v>816</v>
      </c>
      <c r="BX409" s="62" t="s">
        <v>77</v>
      </c>
      <c r="CA409" s="62" t="s">
        <v>40</v>
      </c>
      <c r="CD409" s="62" t="s">
        <v>77</v>
      </c>
      <c r="CG409" s="62" t="s">
        <v>80</v>
      </c>
      <c r="CJ409" s="62" t="s">
        <v>822</v>
      </c>
      <c r="CM409" s="62" t="s">
        <v>48</v>
      </c>
      <c r="CP409" s="62" t="s">
        <v>52</v>
      </c>
      <c r="CS409" s="62" t="s">
        <v>813</v>
      </c>
    </row>
    <row r="410" spans="1:97" s="55" customFormat="1" ht="15.75">
      <c r="A410" s="62" t="s">
        <v>85</v>
      </c>
      <c r="D410" s="62" t="s">
        <v>80</v>
      </c>
      <c r="G410" s="62" t="s">
        <v>825</v>
      </c>
      <c r="J410" s="62" t="s">
        <v>52</v>
      </c>
      <c r="M410" s="62" t="s">
        <v>85</v>
      </c>
      <c r="P410" s="62" t="s">
        <v>37</v>
      </c>
      <c r="S410" s="62" t="s">
        <v>813</v>
      </c>
      <c r="V410" s="62" t="s">
        <v>52</v>
      </c>
      <c r="Y410" s="62" t="s">
        <v>95</v>
      </c>
      <c r="AB410" s="62" t="s">
        <v>821</v>
      </c>
      <c r="AE410" s="62" t="s">
        <v>37</v>
      </c>
      <c r="AH410" s="62" t="s">
        <v>90</v>
      </c>
      <c r="AK410" s="62" t="s">
        <v>825</v>
      </c>
      <c r="AN410" s="62" t="s">
        <v>38</v>
      </c>
      <c r="AQ410" s="62" t="s">
        <v>825</v>
      </c>
      <c r="AT410" s="62" t="s">
        <v>824</v>
      </c>
      <c r="AW410" s="62" t="s">
        <v>815</v>
      </c>
      <c r="AZ410" s="62" t="s">
        <v>820</v>
      </c>
      <c r="BC410" s="62" t="s">
        <v>819</v>
      </c>
      <c r="BF410" s="62" t="s">
        <v>815</v>
      </c>
      <c r="BI410" s="62" t="s">
        <v>37</v>
      </c>
      <c r="BL410" s="62" t="s">
        <v>40</v>
      </c>
      <c r="BO410" s="62" t="s">
        <v>90</v>
      </c>
      <c r="BR410" s="62" t="s">
        <v>54</v>
      </c>
      <c r="BU410" s="62" t="s">
        <v>819</v>
      </c>
      <c r="BX410" s="62" t="s">
        <v>29</v>
      </c>
      <c r="CA410" s="62" t="s">
        <v>37</v>
      </c>
      <c r="CD410" s="62" t="s">
        <v>48</v>
      </c>
      <c r="CG410" s="62" t="s">
        <v>37</v>
      </c>
      <c r="CJ410" s="62" t="s">
        <v>18</v>
      </c>
      <c r="CM410" s="62" t="s">
        <v>820</v>
      </c>
      <c r="CP410" s="62" t="s">
        <v>817</v>
      </c>
      <c r="CS410" s="62" t="s">
        <v>37</v>
      </c>
    </row>
    <row r="411" spans="1:97" s="55" customFormat="1" ht="15.75">
      <c r="A411" s="62"/>
      <c r="D411" s="62"/>
      <c r="G411" s="62"/>
      <c r="J411" s="62"/>
      <c r="M411" s="62"/>
      <c r="P411" s="62"/>
      <c r="S411" s="62"/>
      <c r="V411" s="62"/>
      <c r="Y411" s="62"/>
      <c r="AB411" s="62"/>
      <c r="AE411" s="62"/>
      <c r="AH411" s="62"/>
      <c r="AK411" s="62"/>
      <c r="AN411" s="62"/>
      <c r="AQ411" s="62"/>
      <c r="AT411" s="62"/>
      <c r="AW411" s="62"/>
      <c r="AZ411" s="62"/>
      <c r="BC411" s="62"/>
      <c r="BF411" s="62"/>
      <c r="BI411" s="62"/>
      <c r="BL411" s="62"/>
      <c r="BO411" s="62"/>
      <c r="BR411" s="62"/>
      <c r="BU411" s="62"/>
      <c r="BX411" s="62"/>
      <c r="CA411" s="62"/>
      <c r="CD411" s="62"/>
      <c r="CG411" s="62"/>
      <c r="CJ411" s="62"/>
      <c r="CM411" s="62"/>
      <c r="CP411" s="62"/>
      <c r="CS411" s="62"/>
    </row>
    <row r="412" spans="1:97" s="55" customFormat="1" ht="15.75">
      <c r="A412" s="62" t="s">
        <v>813</v>
      </c>
      <c r="D412" s="62" t="s">
        <v>815</v>
      </c>
      <c r="G412" s="62" t="s">
        <v>823</v>
      </c>
      <c r="J412" s="62" t="s">
        <v>814</v>
      </c>
      <c r="M412" s="62" t="s">
        <v>820</v>
      </c>
      <c r="P412" s="62" t="s">
        <v>85</v>
      </c>
      <c r="S412" s="62" t="s">
        <v>102</v>
      </c>
      <c r="V412" s="62" t="s">
        <v>38</v>
      </c>
      <c r="Y412" s="62" t="s">
        <v>13</v>
      </c>
      <c r="AB412" s="62" t="s">
        <v>21</v>
      </c>
      <c r="AE412" s="62" t="s">
        <v>816</v>
      </c>
      <c r="AH412" s="62" t="s">
        <v>95</v>
      </c>
      <c r="AK412" s="62" t="s">
        <v>102</v>
      </c>
      <c r="AN412" s="62" t="s">
        <v>95</v>
      </c>
      <c r="AQ412" s="62" t="s">
        <v>29</v>
      </c>
      <c r="AT412" s="62" t="s">
        <v>815</v>
      </c>
      <c r="AW412" s="62" t="s">
        <v>823</v>
      </c>
      <c r="AZ412" s="62" t="s">
        <v>813</v>
      </c>
      <c r="BC412" s="62" t="s">
        <v>102</v>
      </c>
      <c r="BF412" s="62" t="s">
        <v>18</v>
      </c>
      <c r="BI412" s="62" t="s">
        <v>38</v>
      </c>
      <c r="BL412" s="62" t="s">
        <v>825</v>
      </c>
      <c r="BO412" s="62" t="s">
        <v>38</v>
      </c>
      <c r="BR412" s="62" t="s">
        <v>820</v>
      </c>
      <c r="BU412" s="62" t="s">
        <v>21</v>
      </c>
      <c r="BX412" s="62" t="s">
        <v>819</v>
      </c>
      <c r="CA412" s="62" t="s">
        <v>20</v>
      </c>
      <c r="CD412" s="62" t="s">
        <v>826</v>
      </c>
      <c r="CG412" s="62" t="s">
        <v>13</v>
      </c>
      <c r="CJ412" s="62" t="s">
        <v>814</v>
      </c>
      <c r="CM412" s="62" t="s">
        <v>38</v>
      </c>
      <c r="CP412" s="62" t="s">
        <v>818</v>
      </c>
      <c r="CS412" s="62" t="s">
        <v>29</v>
      </c>
    </row>
    <row r="413" spans="1:97" s="55" customFormat="1" ht="15.75">
      <c r="A413" s="62" t="s">
        <v>821</v>
      </c>
      <c r="D413" s="62" t="s">
        <v>77</v>
      </c>
      <c r="G413" s="62" t="s">
        <v>20</v>
      </c>
      <c r="J413" s="62" t="s">
        <v>18</v>
      </c>
      <c r="M413" s="62" t="s">
        <v>815</v>
      </c>
      <c r="P413" s="62" t="s">
        <v>54</v>
      </c>
      <c r="S413" s="62" t="s">
        <v>18</v>
      </c>
      <c r="V413" s="62" t="s">
        <v>48</v>
      </c>
      <c r="Y413" s="62" t="s">
        <v>20</v>
      </c>
      <c r="AB413" s="62" t="s">
        <v>48</v>
      </c>
      <c r="AE413" s="62" t="s">
        <v>21</v>
      </c>
      <c r="AH413" s="62" t="s">
        <v>54</v>
      </c>
      <c r="AK413" s="62" t="s">
        <v>821</v>
      </c>
      <c r="AN413" s="62" t="s">
        <v>817</v>
      </c>
      <c r="AQ413" s="62" t="s">
        <v>813</v>
      </c>
      <c r="AT413" s="62" t="s">
        <v>85</v>
      </c>
      <c r="AW413" s="62" t="s">
        <v>37</v>
      </c>
      <c r="AZ413" s="62" t="s">
        <v>816</v>
      </c>
      <c r="BC413" s="62" t="s">
        <v>77</v>
      </c>
      <c r="BF413" s="62" t="s">
        <v>85</v>
      </c>
      <c r="BI413" s="62" t="s">
        <v>44</v>
      </c>
      <c r="BL413" s="62" t="s">
        <v>817</v>
      </c>
      <c r="BO413" s="62" t="s">
        <v>818</v>
      </c>
      <c r="BR413" s="62" t="s">
        <v>13</v>
      </c>
      <c r="BU413" s="62" t="s">
        <v>818</v>
      </c>
      <c r="BX413" s="62" t="s">
        <v>20</v>
      </c>
      <c r="CA413" s="62" t="s">
        <v>826</v>
      </c>
      <c r="CD413" s="62" t="s">
        <v>38</v>
      </c>
      <c r="CG413" s="62" t="s">
        <v>813</v>
      </c>
      <c r="CJ413" s="62" t="s">
        <v>85</v>
      </c>
      <c r="CM413" s="62" t="s">
        <v>77</v>
      </c>
      <c r="CP413" s="62" t="s">
        <v>813</v>
      </c>
      <c r="CS413" s="62" t="s">
        <v>54</v>
      </c>
    </row>
    <row r="414" spans="1:97" s="55" customFormat="1" ht="15.75">
      <c r="A414" s="62"/>
      <c r="D414" s="62"/>
      <c r="G414" s="62"/>
      <c r="J414" s="62"/>
      <c r="M414" s="62"/>
      <c r="P414" s="62"/>
      <c r="S414" s="62"/>
      <c r="V414" s="62"/>
      <c r="Y414" s="62"/>
      <c r="AB414" s="62"/>
      <c r="AE414" s="62"/>
      <c r="AH414" s="62"/>
      <c r="AK414" s="62"/>
      <c r="AN414" s="62"/>
      <c r="AQ414" s="62"/>
      <c r="AT414" s="62"/>
      <c r="AW414" s="62"/>
      <c r="AZ414" s="62"/>
      <c r="BC414" s="62"/>
      <c r="BF414" s="62"/>
      <c r="BI414" s="62"/>
      <c r="BL414" s="62"/>
      <c r="BO414" s="62"/>
      <c r="BR414" s="62"/>
      <c r="BU414" s="62"/>
      <c r="BX414" s="62"/>
      <c r="CA414" s="62"/>
      <c r="CD414" s="62"/>
      <c r="CG414" s="62"/>
      <c r="CJ414" s="62"/>
      <c r="CM414" s="62"/>
      <c r="CP414" s="62"/>
      <c r="CS414" s="62"/>
    </row>
    <row r="415" spans="1:97" s="55" customFormat="1" ht="15.75">
      <c r="A415" s="62" t="s">
        <v>824</v>
      </c>
      <c r="D415" s="62" t="s">
        <v>85</v>
      </c>
      <c r="G415" s="62" t="s">
        <v>77</v>
      </c>
      <c r="J415" s="62" t="s">
        <v>40</v>
      </c>
      <c r="M415" s="62" t="s">
        <v>44</v>
      </c>
      <c r="P415" s="62" t="s">
        <v>18</v>
      </c>
      <c r="S415" s="62" t="s">
        <v>13</v>
      </c>
      <c r="V415" s="62" t="s">
        <v>819</v>
      </c>
      <c r="Y415" s="62" t="s">
        <v>54</v>
      </c>
      <c r="AB415" s="62" t="s">
        <v>815</v>
      </c>
      <c r="AE415" s="62" t="s">
        <v>29</v>
      </c>
      <c r="AH415" s="62" t="s">
        <v>37</v>
      </c>
      <c r="AK415" s="62" t="s">
        <v>38</v>
      </c>
      <c r="AN415" s="62" t="s">
        <v>42</v>
      </c>
      <c r="AQ415" s="62" t="s">
        <v>823</v>
      </c>
      <c r="AT415" s="62" t="s">
        <v>40</v>
      </c>
      <c r="AW415" s="62" t="s">
        <v>102</v>
      </c>
      <c r="AZ415" s="62" t="s">
        <v>77</v>
      </c>
      <c r="BC415" s="62" t="s">
        <v>54</v>
      </c>
      <c r="BF415" s="62" t="s">
        <v>822</v>
      </c>
      <c r="BI415" s="62" t="s">
        <v>817</v>
      </c>
      <c r="BL415" s="62" t="s">
        <v>44</v>
      </c>
      <c r="BO415" s="62" t="s">
        <v>815</v>
      </c>
      <c r="BR415" s="62" t="s">
        <v>825</v>
      </c>
      <c r="BU415" s="62" t="s">
        <v>824</v>
      </c>
      <c r="BX415" s="62" t="s">
        <v>818</v>
      </c>
      <c r="CA415" s="62" t="s">
        <v>21</v>
      </c>
      <c r="CD415" s="62" t="s">
        <v>825</v>
      </c>
      <c r="CG415" s="62" t="s">
        <v>38</v>
      </c>
      <c r="CJ415" s="62" t="s">
        <v>103</v>
      </c>
      <c r="CM415" s="62" t="s">
        <v>18</v>
      </c>
      <c r="CP415" s="62" t="s">
        <v>826</v>
      </c>
      <c r="CS415" s="62" t="s">
        <v>38</v>
      </c>
    </row>
    <row r="416" spans="1:97" s="55" customFormat="1" ht="15.75">
      <c r="A416" s="62" t="s">
        <v>20</v>
      </c>
      <c r="D416" s="62" t="s">
        <v>820</v>
      </c>
      <c r="G416" s="62" t="s">
        <v>80</v>
      </c>
      <c r="J416" s="62" t="s">
        <v>820</v>
      </c>
      <c r="M416" s="62" t="s">
        <v>826</v>
      </c>
      <c r="P416" s="62" t="s">
        <v>77</v>
      </c>
      <c r="S416" s="62" t="s">
        <v>816</v>
      </c>
      <c r="V416" s="62" t="s">
        <v>821</v>
      </c>
      <c r="Y416" s="62" t="s">
        <v>815</v>
      </c>
      <c r="AB416" s="62" t="s">
        <v>29</v>
      </c>
      <c r="AE416" s="62" t="s">
        <v>80</v>
      </c>
      <c r="AH416" s="62" t="s">
        <v>102</v>
      </c>
      <c r="AK416" s="62" t="s">
        <v>21</v>
      </c>
      <c r="AN416" s="62" t="s">
        <v>48</v>
      </c>
      <c r="AQ416" s="62" t="s">
        <v>822</v>
      </c>
      <c r="AT416" s="62" t="s">
        <v>21</v>
      </c>
      <c r="AW416" s="62" t="s">
        <v>814</v>
      </c>
      <c r="AZ416" s="62" t="s">
        <v>13</v>
      </c>
      <c r="BC416" s="62" t="s">
        <v>821</v>
      </c>
      <c r="BF416" s="62" t="s">
        <v>816</v>
      </c>
      <c r="BI416" s="62" t="s">
        <v>821</v>
      </c>
      <c r="BL416" s="62" t="s">
        <v>85</v>
      </c>
      <c r="BO416" s="62" t="s">
        <v>18</v>
      </c>
      <c r="BR416" s="62" t="s">
        <v>816</v>
      </c>
      <c r="BU416" s="62" t="s">
        <v>820</v>
      </c>
      <c r="BX416" s="62" t="s">
        <v>40</v>
      </c>
      <c r="CA416" s="62" t="s">
        <v>821</v>
      </c>
      <c r="CD416" s="62" t="s">
        <v>21</v>
      </c>
      <c r="CG416" s="62" t="s">
        <v>814</v>
      </c>
      <c r="CJ416" s="62" t="s">
        <v>38</v>
      </c>
      <c r="CM416" s="62" t="s">
        <v>818</v>
      </c>
      <c r="CP416" s="62" t="s">
        <v>815</v>
      </c>
      <c r="CS416" s="62" t="s">
        <v>90</v>
      </c>
    </row>
    <row r="417" spans="1:97" s="55" customFormat="1" ht="15.75">
      <c r="A417" s="62"/>
      <c r="D417" s="62"/>
      <c r="G417" s="62"/>
      <c r="J417" s="62"/>
      <c r="M417" s="62"/>
      <c r="P417" s="62"/>
      <c r="S417" s="62"/>
      <c r="V417" s="62"/>
      <c r="Y417" s="62"/>
      <c r="AB417" s="62"/>
      <c r="AE417" s="62"/>
      <c r="AH417" s="62"/>
      <c r="AK417" s="62"/>
      <c r="AN417" s="62"/>
      <c r="AQ417" s="62"/>
      <c r="AT417" s="62"/>
      <c r="AW417" s="62"/>
      <c r="AZ417" s="62"/>
      <c r="BC417" s="62"/>
      <c r="BF417" s="62"/>
      <c r="BI417" s="62"/>
      <c r="BL417" s="62"/>
      <c r="BO417" s="62"/>
      <c r="BR417" s="62"/>
      <c r="BU417" s="62"/>
      <c r="BX417" s="62"/>
      <c r="CA417" s="62"/>
      <c r="CD417" s="62"/>
      <c r="CG417" s="62"/>
      <c r="CJ417" s="62"/>
      <c r="CM417" s="62"/>
      <c r="CP417" s="62"/>
      <c r="CS417" s="62"/>
    </row>
    <row r="418" spans="1:97" s="55" customFormat="1" ht="15.75">
      <c r="A418" s="62" t="s">
        <v>77</v>
      </c>
      <c r="D418" s="62" t="s">
        <v>825</v>
      </c>
      <c r="G418" s="62" t="s">
        <v>42</v>
      </c>
      <c r="J418" s="62" t="s">
        <v>826</v>
      </c>
      <c r="M418" s="62" t="s">
        <v>824</v>
      </c>
      <c r="P418" s="62" t="s">
        <v>103</v>
      </c>
      <c r="S418" s="62" t="s">
        <v>90</v>
      </c>
      <c r="V418" s="62" t="s">
        <v>815</v>
      </c>
      <c r="Y418" s="62" t="s">
        <v>29</v>
      </c>
      <c r="AB418" s="62" t="s">
        <v>95</v>
      </c>
      <c r="AE418" s="62" t="s">
        <v>90</v>
      </c>
      <c r="AH418" s="62" t="s">
        <v>80</v>
      </c>
      <c r="AK418" s="62" t="s">
        <v>48</v>
      </c>
      <c r="AN418" s="62" t="s">
        <v>813</v>
      </c>
      <c r="AQ418" s="62" t="s">
        <v>38</v>
      </c>
      <c r="AT418" s="62" t="s">
        <v>818</v>
      </c>
      <c r="AW418" s="62" t="s">
        <v>29</v>
      </c>
      <c r="AZ418" s="62" t="s">
        <v>18</v>
      </c>
      <c r="BC418" s="62" t="s">
        <v>85</v>
      </c>
      <c r="BF418" s="62" t="s">
        <v>44</v>
      </c>
      <c r="BI418" s="62" t="s">
        <v>13</v>
      </c>
      <c r="BL418" s="62" t="s">
        <v>821</v>
      </c>
      <c r="BO418" s="62" t="s">
        <v>823</v>
      </c>
      <c r="BR418" s="62" t="s">
        <v>18</v>
      </c>
      <c r="BU418" s="62" t="s">
        <v>80</v>
      </c>
      <c r="BX418" s="62" t="s">
        <v>37</v>
      </c>
      <c r="CA418" s="62" t="s">
        <v>823</v>
      </c>
      <c r="CD418" s="62" t="s">
        <v>102</v>
      </c>
      <c r="CG418" s="62" t="s">
        <v>823</v>
      </c>
      <c r="CJ418" s="62" t="s">
        <v>52</v>
      </c>
      <c r="CM418" s="62" t="s">
        <v>40</v>
      </c>
      <c r="CP418" s="62" t="s">
        <v>77</v>
      </c>
      <c r="CS418" s="62" t="s">
        <v>20</v>
      </c>
    </row>
    <row r="419" spans="1:97" s="55" customFormat="1" ht="15.75">
      <c r="A419" s="62" t="s">
        <v>40</v>
      </c>
      <c r="D419" s="62" t="s">
        <v>813</v>
      </c>
      <c r="G419" s="62" t="s">
        <v>103</v>
      </c>
      <c r="J419" s="62" t="s">
        <v>813</v>
      </c>
      <c r="M419" s="62" t="s">
        <v>40</v>
      </c>
      <c r="P419" s="62" t="s">
        <v>813</v>
      </c>
      <c r="S419" s="62" t="s">
        <v>95</v>
      </c>
      <c r="V419" s="62" t="s">
        <v>823</v>
      </c>
      <c r="Y419" s="62" t="s">
        <v>40</v>
      </c>
      <c r="AB419" s="62" t="s">
        <v>52</v>
      </c>
      <c r="AE419" s="62" t="s">
        <v>822</v>
      </c>
      <c r="AH419" s="62" t="s">
        <v>817</v>
      </c>
      <c r="AK419" s="62" t="s">
        <v>80</v>
      </c>
      <c r="AN419" s="62" t="s">
        <v>54</v>
      </c>
      <c r="AQ419" s="62" t="s">
        <v>815</v>
      </c>
      <c r="AT419" s="62" t="s">
        <v>823</v>
      </c>
      <c r="AW419" s="62" t="s">
        <v>822</v>
      </c>
      <c r="AZ419" s="62" t="s">
        <v>20</v>
      </c>
      <c r="BC419" s="62" t="s">
        <v>95</v>
      </c>
      <c r="BF419" s="62" t="s">
        <v>20</v>
      </c>
      <c r="BI419" s="62" t="s">
        <v>80</v>
      </c>
      <c r="BL419" s="62" t="s">
        <v>48</v>
      </c>
      <c r="BO419" s="62" t="s">
        <v>103</v>
      </c>
      <c r="BR419" s="62" t="s">
        <v>80</v>
      </c>
      <c r="BU419" s="62" t="s">
        <v>813</v>
      </c>
      <c r="BX419" s="62" t="s">
        <v>21</v>
      </c>
      <c r="CA419" s="62" t="s">
        <v>820</v>
      </c>
      <c r="CD419" s="62" t="s">
        <v>817</v>
      </c>
      <c r="CG419" s="62" t="s">
        <v>52</v>
      </c>
      <c r="CJ419" s="62" t="s">
        <v>54</v>
      </c>
      <c r="CM419" s="62" t="s">
        <v>826</v>
      </c>
      <c r="CP419" s="62" t="s">
        <v>85</v>
      </c>
      <c r="CS419" s="62" t="s">
        <v>820</v>
      </c>
    </row>
    <row r="420" spans="1:97" s="55" customFormat="1" ht="15.75">
      <c r="A420" s="62"/>
      <c r="D420" s="62"/>
      <c r="G420" s="62"/>
      <c r="J420" s="62"/>
      <c r="M420" s="62"/>
      <c r="P420" s="62"/>
      <c r="S420" s="62"/>
      <c r="V420" s="62"/>
      <c r="Y420" s="62"/>
      <c r="AB420" s="62"/>
      <c r="AE420" s="62"/>
      <c r="AH420" s="62"/>
      <c r="AK420" s="62"/>
      <c r="AN420" s="62"/>
      <c r="AQ420" s="62"/>
      <c r="AT420" s="62"/>
      <c r="AW420" s="62"/>
      <c r="AZ420" s="62"/>
      <c r="BC420" s="62"/>
      <c r="BF420" s="62"/>
      <c r="BI420" s="62"/>
      <c r="BL420" s="62"/>
      <c r="BO420" s="62"/>
      <c r="BR420" s="62"/>
      <c r="BU420" s="62"/>
      <c r="BX420" s="62"/>
      <c r="CA420" s="62"/>
      <c r="CD420" s="62"/>
      <c r="CG420" s="62"/>
      <c r="CJ420" s="62"/>
      <c r="CM420" s="62"/>
      <c r="CP420" s="62"/>
      <c r="CS420" s="62"/>
    </row>
    <row r="421" spans="1:97" s="55" customFormat="1" ht="15.75">
      <c r="A421" s="62" t="s">
        <v>52</v>
      </c>
      <c r="D421" s="62" t="s">
        <v>826</v>
      </c>
      <c r="G421" s="62" t="s">
        <v>13</v>
      </c>
      <c r="J421" s="62" t="s">
        <v>103</v>
      </c>
      <c r="M421" s="62" t="s">
        <v>102</v>
      </c>
      <c r="P421" s="62" t="s">
        <v>821</v>
      </c>
      <c r="S421" s="62" t="s">
        <v>54</v>
      </c>
      <c r="V421" s="62" t="s">
        <v>40</v>
      </c>
      <c r="Y421" s="62" t="s">
        <v>823</v>
      </c>
      <c r="AB421" s="62" t="s">
        <v>38</v>
      </c>
      <c r="AE421" s="62" t="s">
        <v>823</v>
      </c>
      <c r="AH421" s="62" t="s">
        <v>815</v>
      </c>
      <c r="AK421" s="62" t="s">
        <v>54</v>
      </c>
      <c r="AN421" s="62" t="s">
        <v>18</v>
      </c>
      <c r="AQ421" s="62" t="s">
        <v>85</v>
      </c>
      <c r="AT421" s="62" t="s">
        <v>95</v>
      </c>
      <c r="AW421" s="62" t="s">
        <v>85</v>
      </c>
      <c r="AZ421" s="62" t="s">
        <v>822</v>
      </c>
      <c r="BC421" s="62" t="s">
        <v>38</v>
      </c>
      <c r="BF421" s="62" t="s">
        <v>814</v>
      </c>
      <c r="BI421" s="62" t="s">
        <v>21</v>
      </c>
      <c r="BL421" s="62" t="s">
        <v>826</v>
      </c>
      <c r="BO421" s="62" t="s">
        <v>816</v>
      </c>
      <c r="BR421" s="62" t="s">
        <v>95</v>
      </c>
      <c r="BU421" s="62" t="s">
        <v>48</v>
      </c>
      <c r="BX421" s="62" t="s">
        <v>825</v>
      </c>
      <c r="CA421" s="62" t="s">
        <v>52</v>
      </c>
      <c r="CD421" s="62" t="s">
        <v>819</v>
      </c>
      <c r="CG421" s="62" t="s">
        <v>85</v>
      </c>
      <c r="CJ421" s="62" t="s">
        <v>821</v>
      </c>
      <c r="CM421" s="62" t="s">
        <v>54</v>
      </c>
      <c r="CP421" s="62" t="s">
        <v>825</v>
      </c>
      <c r="CS421" s="62" t="s">
        <v>816</v>
      </c>
    </row>
    <row r="422" spans="1:97" s="55" customFormat="1" ht="15.75">
      <c r="A422" s="62" t="s">
        <v>816</v>
      </c>
      <c r="D422" s="62" t="s">
        <v>95</v>
      </c>
      <c r="G422" s="62" t="s">
        <v>817</v>
      </c>
      <c r="J422" s="62" t="s">
        <v>95</v>
      </c>
      <c r="M422" s="62" t="s">
        <v>42</v>
      </c>
      <c r="P422" s="62" t="s">
        <v>13</v>
      </c>
      <c r="S422" s="62" t="s">
        <v>21</v>
      </c>
      <c r="V422" s="62" t="s">
        <v>54</v>
      </c>
      <c r="Y422" s="62" t="s">
        <v>80</v>
      </c>
      <c r="AB422" s="62" t="s">
        <v>20</v>
      </c>
      <c r="AE422" s="62" t="s">
        <v>95</v>
      </c>
      <c r="AH422" s="62" t="s">
        <v>48</v>
      </c>
      <c r="AK422" s="62" t="s">
        <v>18</v>
      </c>
      <c r="AN422" s="62" t="s">
        <v>29</v>
      </c>
      <c r="AQ422" s="62" t="s">
        <v>40</v>
      </c>
      <c r="AT422" s="62" t="s">
        <v>816</v>
      </c>
      <c r="AW422" s="62" t="s">
        <v>80</v>
      </c>
      <c r="AZ422" s="62" t="s">
        <v>817</v>
      </c>
      <c r="BC422" s="62" t="s">
        <v>18</v>
      </c>
      <c r="BF422" s="62" t="s">
        <v>824</v>
      </c>
      <c r="BI422" s="62" t="s">
        <v>18</v>
      </c>
      <c r="BL422" s="62" t="s">
        <v>54</v>
      </c>
      <c r="BO422" s="62" t="s">
        <v>821</v>
      </c>
      <c r="BR422" s="62" t="s">
        <v>42</v>
      </c>
      <c r="BU422" s="62" t="s">
        <v>826</v>
      </c>
      <c r="BX422" s="62" t="s">
        <v>38</v>
      </c>
      <c r="CA422" s="62" t="s">
        <v>824</v>
      </c>
      <c r="CD422" s="62" t="s">
        <v>85</v>
      </c>
      <c r="CG422" s="62" t="s">
        <v>826</v>
      </c>
      <c r="CJ422" s="62" t="s">
        <v>80</v>
      </c>
      <c r="CM422" s="62" t="s">
        <v>823</v>
      </c>
      <c r="CP422" s="62" t="s">
        <v>42</v>
      </c>
      <c r="CS422" s="62" t="s">
        <v>824</v>
      </c>
    </row>
    <row r="423" spans="1:97" s="55" customFormat="1" ht="15.75">
      <c r="A423" s="62"/>
      <c r="D423" s="62"/>
      <c r="G423" s="62"/>
      <c r="J423" s="62"/>
      <c r="M423" s="62"/>
      <c r="P423" s="62"/>
      <c r="S423" s="62"/>
      <c r="V423" s="62"/>
      <c r="Y423" s="62"/>
      <c r="AB423" s="62"/>
      <c r="AE423" s="62"/>
      <c r="AH423" s="62"/>
      <c r="AK423" s="62"/>
      <c r="AN423" s="62"/>
      <c r="AQ423" s="62"/>
      <c r="AT423" s="62"/>
      <c r="AW423" s="62"/>
      <c r="AZ423" s="62"/>
      <c r="BC423" s="62"/>
      <c r="BF423" s="62"/>
      <c r="BI423" s="62"/>
      <c r="BL423" s="62"/>
      <c r="BO423" s="62"/>
      <c r="BR423" s="62"/>
      <c r="BU423" s="62"/>
      <c r="BX423" s="62"/>
      <c r="CA423" s="62"/>
      <c r="CD423" s="62"/>
      <c r="CG423" s="62"/>
      <c r="CJ423" s="62"/>
      <c r="CM423" s="62"/>
      <c r="CP423" s="62"/>
      <c r="CS423" s="62"/>
    </row>
    <row r="424" spans="1:97" s="55" customFormat="1" ht="15.75">
      <c r="A424" s="62" t="s">
        <v>815</v>
      </c>
      <c r="D424" s="62" t="s">
        <v>821</v>
      </c>
      <c r="G424" s="62" t="s">
        <v>95</v>
      </c>
      <c r="J424" s="62" t="s">
        <v>819</v>
      </c>
      <c r="M424" s="62" t="s">
        <v>37</v>
      </c>
      <c r="P424" s="62" t="s">
        <v>816</v>
      </c>
      <c r="S424" s="62" t="s">
        <v>817</v>
      </c>
      <c r="V424" s="62" t="s">
        <v>85</v>
      </c>
      <c r="Y424" s="62" t="s">
        <v>816</v>
      </c>
      <c r="AB424" s="62" t="s">
        <v>819</v>
      </c>
      <c r="AE424" s="62" t="s">
        <v>819</v>
      </c>
      <c r="AH424" s="62" t="s">
        <v>826</v>
      </c>
      <c r="AK424" s="62" t="s">
        <v>29</v>
      </c>
      <c r="AN424" s="62" t="s">
        <v>814</v>
      </c>
      <c r="AQ424" s="62" t="s">
        <v>102</v>
      </c>
      <c r="AT424" s="62" t="s">
        <v>813</v>
      </c>
      <c r="AW424" s="62" t="s">
        <v>816</v>
      </c>
      <c r="AZ424" s="62" t="s">
        <v>42</v>
      </c>
      <c r="BC424" s="62" t="s">
        <v>40</v>
      </c>
      <c r="BF424" s="62" t="s">
        <v>77</v>
      </c>
      <c r="BI424" s="62" t="s">
        <v>20</v>
      </c>
      <c r="BL424" s="62" t="s">
        <v>77</v>
      </c>
      <c r="BO424" s="62" t="s">
        <v>40</v>
      </c>
      <c r="BR424" s="62" t="s">
        <v>821</v>
      </c>
      <c r="BU424" s="62" t="s">
        <v>42</v>
      </c>
      <c r="BX424" s="62" t="s">
        <v>18</v>
      </c>
      <c r="CA424" s="62" t="s">
        <v>42</v>
      </c>
      <c r="CD424" s="62" t="s">
        <v>824</v>
      </c>
      <c r="CG424" s="62" t="s">
        <v>21</v>
      </c>
      <c r="CJ424" s="62" t="s">
        <v>824</v>
      </c>
      <c r="CM424" s="62" t="s">
        <v>42</v>
      </c>
      <c r="CP424" s="62" t="s">
        <v>814</v>
      </c>
      <c r="CS424" s="62" t="s">
        <v>42</v>
      </c>
    </row>
    <row r="425" spans="1:97" s="55" customFormat="1" ht="15.75">
      <c r="A425" s="62" t="s">
        <v>103</v>
      </c>
      <c r="D425" s="62" t="s">
        <v>44</v>
      </c>
      <c r="G425" s="62" t="s">
        <v>814</v>
      </c>
      <c r="J425" s="62" t="s">
        <v>44</v>
      </c>
      <c r="M425" s="62" t="s">
        <v>821</v>
      </c>
      <c r="P425" s="62" t="s">
        <v>48</v>
      </c>
      <c r="S425" s="62" t="s">
        <v>38</v>
      </c>
      <c r="V425" s="62" t="s">
        <v>817</v>
      </c>
      <c r="Y425" s="62" t="s">
        <v>38</v>
      </c>
      <c r="AB425" s="62" t="s">
        <v>13</v>
      </c>
      <c r="AE425" s="62" t="s">
        <v>826</v>
      </c>
      <c r="AH425" s="62" t="s">
        <v>13</v>
      </c>
      <c r="AK425" s="62" t="s">
        <v>95</v>
      </c>
      <c r="AN425" s="62" t="s">
        <v>13</v>
      </c>
      <c r="AQ425" s="62" t="s">
        <v>819</v>
      </c>
      <c r="AT425" s="62" t="s">
        <v>817</v>
      </c>
      <c r="AW425" s="62" t="s">
        <v>18</v>
      </c>
      <c r="AZ425" s="62" t="s">
        <v>85</v>
      </c>
      <c r="BC425" s="62" t="s">
        <v>80</v>
      </c>
      <c r="BF425" s="62" t="s">
        <v>90</v>
      </c>
      <c r="BI425" s="62" t="s">
        <v>822</v>
      </c>
      <c r="BL425" s="62" t="s">
        <v>824</v>
      </c>
      <c r="BO425" s="62" t="s">
        <v>813</v>
      </c>
      <c r="BR425" s="62" t="s">
        <v>20</v>
      </c>
      <c r="BU425" s="62" t="s">
        <v>18</v>
      </c>
      <c r="BX425" s="62" t="s">
        <v>95</v>
      </c>
      <c r="CA425" s="62" t="s">
        <v>44</v>
      </c>
      <c r="CD425" s="62" t="s">
        <v>823</v>
      </c>
      <c r="CG425" s="62" t="s">
        <v>819</v>
      </c>
      <c r="CJ425" s="62" t="s">
        <v>29</v>
      </c>
      <c r="CM425" s="62" t="s">
        <v>821</v>
      </c>
      <c r="CP425" s="62" t="s">
        <v>40</v>
      </c>
      <c r="CS425" s="62" t="s">
        <v>819</v>
      </c>
    </row>
    <row r="426" spans="1:97" s="55" customFormat="1" ht="15.75">
      <c r="A426" s="62"/>
      <c r="D426" s="62"/>
      <c r="G426" s="62"/>
      <c r="J426" s="62"/>
      <c r="M426" s="62"/>
      <c r="P426" s="62"/>
      <c r="S426" s="62"/>
      <c r="V426" s="62"/>
      <c r="Y426" s="62"/>
      <c r="AB426" s="62"/>
      <c r="AE426" s="62"/>
      <c r="AH426" s="62"/>
      <c r="AK426" s="62"/>
      <c r="AN426" s="62"/>
      <c r="AQ426" s="62"/>
      <c r="AT426" s="62"/>
      <c r="AW426" s="62"/>
      <c r="AZ426" s="62"/>
      <c r="BC426" s="62"/>
      <c r="BF426" s="62"/>
      <c r="BI426" s="62"/>
      <c r="BL426" s="62"/>
      <c r="BO426" s="62"/>
      <c r="BR426" s="62"/>
      <c r="BU426" s="62"/>
      <c r="BX426" s="62"/>
      <c r="CA426" s="62"/>
      <c r="CD426" s="62"/>
      <c r="CG426" s="62"/>
      <c r="CJ426" s="62"/>
      <c r="CM426" s="62"/>
      <c r="CP426" s="62"/>
      <c r="CS426" s="62"/>
    </row>
    <row r="427" spans="1:97" s="55" customFormat="1" ht="15.75">
      <c r="A427" s="62" t="s">
        <v>822</v>
      </c>
      <c r="D427" s="62" t="s">
        <v>48</v>
      </c>
      <c r="G427" s="62" t="s">
        <v>818</v>
      </c>
      <c r="J427" s="62" t="s">
        <v>42</v>
      </c>
      <c r="M427" s="62" t="s">
        <v>818</v>
      </c>
      <c r="P427" s="62" t="s">
        <v>20</v>
      </c>
      <c r="S427" s="62" t="s">
        <v>29</v>
      </c>
      <c r="V427" s="62" t="s">
        <v>813</v>
      </c>
      <c r="Y427" s="62" t="s">
        <v>825</v>
      </c>
      <c r="AB427" s="62" t="s">
        <v>822</v>
      </c>
      <c r="AE427" s="62" t="s">
        <v>825</v>
      </c>
      <c r="AH427" s="62" t="s">
        <v>814</v>
      </c>
      <c r="AK427" s="62" t="s">
        <v>90</v>
      </c>
      <c r="AN427" s="62" t="s">
        <v>815</v>
      </c>
      <c r="AQ427" s="62" t="s">
        <v>20</v>
      </c>
      <c r="AT427" s="62" t="s">
        <v>80</v>
      </c>
      <c r="AW427" s="62" t="s">
        <v>38</v>
      </c>
      <c r="AZ427" s="62" t="s">
        <v>825</v>
      </c>
      <c r="BC427" s="62" t="s">
        <v>817</v>
      </c>
      <c r="BF427" s="62" t="s">
        <v>813</v>
      </c>
      <c r="BI427" s="62" t="s">
        <v>816</v>
      </c>
      <c r="BL427" s="62" t="s">
        <v>42</v>
      </c>
      <c r="BO427" s="62" t="s">
        <v>85</v>
      </c>
      <c r="BR427" s="62" t="s">
        <v>90</v>
      </c>
      <c r="BU427" s="62" t="s">
        <v>52</v>
      </c>
      <c r="BX427" s="62" t="s">
        <v>826</v>
      </c>
      <c r="CA427" s="62" t="s">
        <v>80</v>
      </c>
      <c r="CD427" s="62" t="s">
        <v>52</v>
      </c>
      <c r="CG427" s="62" t="s">
        <v>42</v>
      </c>
      <c r="CJ427" s="62" t="s">
        <v>823</v>
      </c>
      <c r="CM427" s="62" t="s">
        <v>21</v>
      </c>
      <c r="CP427" s="62" t="s">
        <v>54</v>
      </c>
      <c r="CS427" s="62" t="s">
        <v>21</v>
      </c>
    </row>
    <row r="428" spans="1:97" s="55" customFormat="1" ht="15.75">
      <c r="A428" s="62" t="s">
        <v>818</v>
      </c>
      <c r="D428" s="62" t="s">
        <v>54</v>
      </c>
      <c r="G428" s="62" t="s">
        <v>37</v>
      </c>
      <c r="J428" s="62" t="s">
        <v>77</v>
      </c>
      <c r="M428" s="62" t="s">
        <v>825</v>
      </c>
      <c r="P428" s="62" t="s">
        <v>817</v>
      </c>
      <c r="S428" s="62" t="s">
        <v>85</v>
      </c>
      <c r="V428" s="62" t="s">
        <v>102</v>
      </c>
      <c r="Y428" s="62" t="s">
        <v>819</v>
      </c>
      <c r="AB428" s="62" t="s">
        <v>102</v>
      </c>
      <c r="AE428" s="62" t="s">
        <v>814</v>
      </c>
      <c r="AH428" s="62" t="s">
        <v>819</v>
      </c>
      <c r="AK428" s="62" t="s">
        <v>37</v>
      </c>
      <c r="AN428" s="62" t="s">
        <v>20</v>
      </c>
      <c r="AQ428" s="62" t="s">
        <v>80</v>
      </c>
      <c r="AT428" s="62" t="s">
        <v>38</v>
      </c>
      <c r="AW428" s="62" t="s">
        <v>42</v>
      </c>
      <c r="AZ428" s="62" t="s">
        <v>52</v>
      </c>
      <c r="BC428" s="62" t="s">
        <v>818</v>
      </c>
      <c r="BF428" s="62" t="s">
        <v>38</v>
      </c>
      <c r="BI428" s="62" t="s">
        <v>818</v>
      </c>
      <c r="BL428" s="62" t="s">
        <v>80</v>
      </c>
      <c r="BO428" s="62" t="s">
        <v>822</v>
      </c>
      <c r="BR428" s="62" t="s">
        <v>824</v>
      </c>
      <c r="BU428" s="62" t="s">
        <v>90</v>
      </c>
      <c r="BX428" s="62" t="s">
        <v>816</v>
      </c>
      <c r="CA428" s="62" t="s">
        <v>822</v>
      </c>
      <c r="CD428" s="62" t="s">
        <v>13</v>
      </c>
      <c r="CG428" s="62" t="s">
        <v>818</v>
      </c>
      <c r="CJ428" s="62" t="s">
        <v>13</v>
      </c>
      <c r="CM428" s="62" t="s">
        <v>814</v>
      </c>
      <c r="CP428" s="62" t="s">
        <v>13</v>
      </c>
      <c r="CS428" s="62" t="s">
        <v>77</v>
      </c>
    </row>
    <row r="429" spans="1:97" s="55" customFormat="1" ht="15.75">
      <c r="A429" s="62"/>
      <c r="D429" s="62"/>
      <c r="G429" s="62"/>
      <c r="J429" s="62"/>
      <c r="M429" s="62"/>
      <c r="P429" s="62"/>
      <c r="S429" s="62"/>
      <c r="V429" s="62"/>
      <c r="Y429" s="62"/>
      <c r="AB429" s="62"/>
      <c r="AE429" s="62"/>
      <c r="AH429" s="62"/>
      <c r="AK429" s="62"/>
      <c r="AN429" s="62"/>
      <c r="AQ429" s="62"/>
      <c r="AT429" s="62"/>
      <c r="AW429" s="62"/>
      <c r="AZ429" s="62"/>
      <c r="BC429" s="62"/>
      <c r="BF429" s="62"/>
      <c r="BI429" s="62"/>
      <c r="BL429" s="62"/>
      <c r="BO429" s="62"/>
      <c r="BR429" s="62"/>
      <c r="BU429" s="62"/>
      <c r="BX429" s="62"/>
      <c r="CA429" s="62"/>
      <c r="CD429" s="62"/>
      <c r="CG429" s="62"/>
      <c r="CJ429" s="62"/>
      <c r="CM429" s="62"/>
      <c r="CP429" s="62"/>
      <c r="CS429" s="62"/>
    </row>
    <row r="430" spans="1:97" s="55" customFormat="1" ht="15.75">
      <c r="A430" s="62" t="s">
        <v>54</v>
      </c>
      <c r="D430" s="62" t="s">
        <v>37</v>
      </c>
      <c r="G430" s="62" t="s">
        <v>29</v>
      </c>
      <c r="J430" s="62" t="s">
        <v>825</v>
      </c>
      <c r="M430" s="62" t="s">
        <v>52</v>
      </c>
      <c r="P430" s="62" t="s">
        <v>815</v>
      </c>
      <c r="S430" s="62" t="s">
        <v>818</v>
      </c>
      <c r="V430" s="62" t="s">
        <v>103</v>
      </c>
      <c r="Y430" s="62" t="s">
        <v>102</v>
      </c>
      <c r="AB430" s="62" t="s">
        <v>80</v>
      </c>
      <c r="AE430" s="62" t="s">
        <v>824</v>
      </c>
      <c r="AH430" s="62" t="s">
        <v>42</v>
      </c>
      <c r="AK430" s="62" t="s">
        <v>819</v>
      </c>
      <c r="AN430" s="62" t="s">
        <v>819</v>
      </c>
      <c r="AQ430" s="62" t="s">
        <v>13</v>
      </c>
      <c r="AT430" s="62" t="s">
        <v>825</v>
      </c>
      <c r="AW430" s="62" t="s">
        <v>90</v>
      </c>
      <c r="AZ430" s="62" t="s">
        <v>818</v>
      </c>
      <c r="BC430" s="62" t="s">
        <v>820</v>
      </c>
      <c r="BF430" s="62" t="s">
        <v>821</v>
      </c>
      <c r="BI430" s="62" t="s">
        <v>820</v>
      </c>
      <c r="BL430" s="62" t="s">
        <v>90</v>
      </c>
      <c r="BO430" s="62" t="s">
        <v>29</v>
      </c>
      <c r="BR430" s="62" t="s">
        <v>822</v>
      </c>
      <c r="BU430" s="62" t="s">
        <v>817</v>
      </c>
      <c r="BX430" s="62" t="s">
        <v>822</v>
      </c>
      <c r="CA430" s="62" t="s">
        <v>48</v>
      </c>
      <c r="CD430" s="62" t="s">
        <v>821</v>
      </c>
      <c r="CG430" s="62" t="s">
        <v>816</v>
      </c>
      <c r="CJ430" s="62" t="s">
        <v>825</v>
      </c>
      <c r="CM430" s="62" t="s">
        <v>13</v>
      </c>
      <c r="CP430" s="62" t="s">
        <v>821</v>
      </c>
      <c r="CS430" s="62" t="s">
        <v>817</v>
      </c>
    </row>
    <row r="431" spans="1:97" s="55" customFormat="1" ht="15.75">
      <c r="A431" s="62" t="s">
        <v>817</v>
      </c>
      <c r="D431" s="62" t="s">
        <v>822</v>
      </c>
      <c r="G431" s="62" t="s">
        <v>48</v>
      </c>
      <c r="J431" s="62" t="s">
        <v>822</v>
      </c>
      <c r="M431" s="62" t="s">
        <v>21</v>
      </c>
      <c r="P431" s="62" t="s">
        <v>824</v>
      </c>
      <c r="S431" s="62" t="s">
        <v>826</v>
      </c>
      <c r="V431" s="62" t="s">
        <v>822</v>
      </c>
      <c r="Y431" s="62" t="s">
        <v>44</v>
      </c>
      <c r="AB431" s="62" t="s">
        <v>54</v>
      </c>
      <c r="AE431" s="62" t="s">
        <v>813</v>
      </c>
      <c r="AH431" s="62" t="s">
        <v>29</v>
      </c>
      <c r="AK431" s="62" t="s">
        <v>103</v>
      </c>
      <c r="AN431" s="62" t="s">
        <v>77</v>
      </c>
      <c r="AQ431" s="62" t="s">
        <v>21</v>
      </c>
      <c r="AT431" s="62" t="s">
        <v>820</v>
      </c>
      <c r="AW431" s="62" t="s">
        <v>826</v>
      </c>
      <c r="AZ431" s="62" t="s">
        <v>29</v>
      </c>
      <c r="BC431" s="62" t="s">
        <v>814</v>
      </c>
      <c r="BF431" s="62" t="s">
        <v>29</v>
      </c>
      <c r="BI431" s="62" t="s">
        <v>77</v>
      </c>
      <c r="BL431" s="62" t="s">
        <v>13</v>
      </c>
      <c r="BO431" s="62" t="s">
        <v>826</v>
      </c>
      <c r="BR431" s="62" t="s">
        <v>21</v>
      </c>
      <c r="BU431" s="62" t="s">
        <v>814</v>
      </c>
      <c r="BX431" s="62" t="s">
        <v>815</v>
      </c>
      <c r="CA431" s="62" t="s">
        <v>103</v>
      </c>
      <c r="CD431" s="62" t="s">
        <v>40</v>
      </c>
      <c r="CG431" s="62" t="s">
        <v>77</v>
      </c>
      <c r="CJ431" s="62" t="s">
        <v>815</v>
      </c>
      <c r="CM431" s="62" t="s">
        <v>44</v>
      </c>
      <c r="CP431" s="62" t="s">
        <v>95</v>
      </c>
      <c r="CS431" s="62" t="s">
        <v>823</v>
      </c>
    </row>
    <row r="434" spans="1:97" s="47" customFormat="1" ht="18.75">
      <c r="A434" s="60" t="s">
        <v>791</v>
      </c>
      <c r="AW434" s="65"/>
    </row>
    <row r="435" spans="1:97" s="47" customFormat="1" ht="18.75">
      <c r="A435" s="61" t="s">
        <v>834</v>
      </c>
      <c r="B435" s="23"/>
      <c r="C435" s="23"/>
      <c r="D435" s="64" t="s">
        <v>835</v>
      </c>
      <c r="E435" s="23"/>
      <c r="F435" s="23"/>
      <c r="G435" s="61" t="s">
        <v>836</v>
      </c>
      <c r="H435" s="23"/>
      <c r="I435" s="23"/>
      <c r="J435" s="61" t="s">
        <v>837</v>
      </c>
      <c r="K435" s="23"/>
      <c r="L435" s="23"/>
      <c r="M435" s="61" t="s">
        <v>800</v>
      </c>
      <c r="N435" s="23"/>
      <c r="O435" s="23"/>
      <c r="P435" s="61" t="s">
        <v>838</v>
      </c>
      <c r="Q435" s="23"/>
      <c r="R435" s="23"/>
      <c r="S435" s="61" t="s">
        <v>839</v>
      </c>
      <c r="T435" s="23"/>
      <c r="U435" s="23"/>
      <c r="V435" s="61" t="s">
        <v>840</v>
      </c>
      <c r="W435" s="23"/>
      <c r="X435" s="23"/>
      <c r="Y435" s="61" t="s">
        <v>841</v>
      </c>
      <c r="Z435" s="23"/>
      <c r="AA435" s="23"/>
      <c r="AB435" s="61" t="s">
        <v>842</v>
      </c>
      <c r="AC435" s="23"/>
      <c r="AD435" s="23"/>
      <c r="AE435" s="61" t="s">
        <v>843</v>
      </c>
      <c r="AF435" s="23"/>
      <c r="AG435" s="23"/>
      <c r="AH435" s="61" t="s">
        <v>844</v>
      </c>
      <c r="AI435" s="23"/>
      <c r="AJ435" s="23"/>
      <c r="AK435" s="61" t="s">
        <v>845</v>
      </c>
      <c r="AL435" s="23"/>
      <c r="AM435" s="23"/>
      <c r="AN435" s="61" t="s">
        <v>846</v>
      </c>
      <c r="AO435" s="23"/>
      <c r="AP435" s="23"/>
      <c r="AQ435" s="61" t="s">
        <v>847</v>
      </c>
      <c r="AR435" s="23"/>
      <c r="AS435" s="23"/>
      <c r="AT435" s="61" t="s">
        <v>848</v>
      </c>
      <c r="AU435" s="23"/>
      <c r="AV435" s="23"/>
      <c r="AW435" s="61" t="s">
        <v>849</v>
      </c>
      <c r="AX435" s="23"/>
      <c r="AY435" s="23"/>
      <c r="AZ435" s="61" t="s">
        <v>850</v>
      </c>
      <c r="BA435" s="23"/>
      <c r="BB435" s="23"/>
      <c r="BC435" s="61" t="s">
        <v>851</v>
      </c>
      <c r="BD435" s="23"/>
      <c r="BE435" s="23"/>
      <c r="BF435" s="61" t="s">
        <v>852</v>
      </c>
      <c r="BG435" s="23"/>
      <c r="BH435" s="23"/>
      <c r="BI435" s="61" t="s">
        <v>853</v>
      </c>
      <c r="BJ435" s="23"/>
      <c r="BK435" s="23"/>
      <c r="BL435" s="61" t="s">
        <v>854</v>
      </c>
      <c r="BM435" s="23"/>
      <c r="BN435" s="23"/>
      <c r="BO435" s="61" t="s">
        <v>855</v>
      </c>
      <c r="BP435" s="23"/>
      <c r="BQ435" s="23"/>
      <c r="BR435" s="61" t="s">
        <v>856</v>
      </c>
      <c r="BS435" s="23"/>
      <c r="BT435" s="23"/>
      <c r="BU435" s="61" t="s">
        <v>857</v>
      </c>
      <c r="BV435" s="23"/>
      <c r="BW435" s="23"/>
      <c r="BX435" s="61" t="s">
        <v>858</v>
      </c>
      <c r="BY435" s="23"/>
      <c r="BZ435" s="23"/>
      <c r="CA435" s="61" t="s">
        <v>859</v>
      </c>
      <c r="CB435" s="23"/>
      <c r="CC435" s="23"/>
      <c r="CD435" s="61" t="s">
        <v>860</v>
      </c>
      <c r="CE435" s="23"/>
      <c r="CF435" s="23"/>
      <c r="CG435" s="61" t="s">
        <v>861</v>
      </c>
      <c r="CH435" s="23"/>
      <c r="CI435" s="23"/>
      <c r="CJ435" s="61" t="s">
        <v>862</v>
      </c>
      <c r="CK435" s="23"/>
      <c r="CL435" s="23"/>
      <c r="CM435" s="61" t="s">
        <v>863</v>
      </c>
      <c r="CN435" s="23"/>
      <c r="CO435" s="23"/>
      <c r="CP435" s="61" t="s">
        <v>864</v>
      </c>
      <c r="CQ435" s="23"/>
      <c r="CR435" s="23"/>
      <c r="CS435" s="61" t="s">
        <v>865</v>
      </c>
    </row>
    <row r="436" spans="1:97" s="55" customFormat="1" ht="15.75">
      <c r="A436" s="62" t="s">
        <v>828</v>
      </c>
      <c r="D436" s="62" t="s">
        <v>56</v>
      </c>
      <c r="G436" s="62" t="s">
        <v>14</v>
      </c>
      <c r="J436" s="62" t="s">
        <v>51</v>
      </c>
      <c r="M436" s="62" t="s">
        <v>76</v>
      </c>
      <c r="P436" s="62" t="s">
        <v>93</v>
      </c>
      <c r="S436" s="62" t="s">
        <v>27</v>
      </c>
      <c r="V436" s="62" t="s">
        <v>833</v>
      </c>
      <c r="Y436" s="62" t="s">
        <v>14</v>
      </c>
      <c r="AB436" s="62" t="s">
        <v>28</v>
      </c>
      <c r="AE436" s="62" t="s">
        <v>91</v>
      </c>
      <c r="AH436" s="62" t="s">
        <v>93</v>
      </c>
      <c r="AK436" s="62" t="s">
        <v>73</v>
      </c>
      <c r="AN436" s="62" t="s">
        <v>79</v>
      </c>
      <c r="AQ436" s="62" t="s">
        <v>65</v>
      </c>
      <c r="AT436" s="62" t="s">
        <v>72</v>
      </c>
      <c r="AW436" s="62" t="s">
        <v>827</v>
      </c>
      <c r="AZ436" s="62" t="s">
        <v>62</v>
      </c>
      <c r="BC436" s="62" t="s">
        <v>51</v>
      </c>
      <c r="BF436" s="62" t="s">
        <v>47</v>
      </c>
      <c r="BI436" s="62" t="s">
        <v>827</v>
      </c>
      <c r="BL436" s="62" t="s">
        <v>62</v>
      </c>
      <c r="BO436" s="62" t="s">
        <v>73</v>
      </c>
      <c r="BR436" s="62" t="s">
        <v>62</v>
      </c>
      <c r="BU436" s="62" t="s">
        <v>43</v>
      </c>
      <c r="BX436" s="62" t="s">
        <v>831</v>
      </c>
      <c r="CA436" s="62" t="s">
        <v>69</v>
      </c>
      <c r="CD436" s="62" t="s">
        <v>56</v>
      </c>
      <c r="CG436" s="62" t="s">
        <v>76</v>
      </c>
      <c r="CJ436" s="62" t="s">
        <v>17</v>
      </c>
      <c r="CM436" s="62" t="s">
        <v>65</v>
      </c>
      <c r="CP436" s="62" t="s">
        <v>82</v>
      </c>
      <c r="CS436" s="62" t="s">
        <v>73</v>
      </c>
    </row>
    <row r="437" spans="1:97" s="55" customFormat="1" ht="15.75">
      <c r="A437" s="62" t="s">
        <v>43</v>
      </c>
      <c r="D437" s="62" t="s">
        <v>71</v>
      </c>
      <c r="G437" s="62" t="s">
        <v>833</v>
      </c>
      <c r="J437" s="62" t="s">
        <v>91</v>
      </c>
      <c r="M437" s="62" t="s">
        <v>833</v>
      </c>
      <c r="P437" s="62" t="s">
        <v>76</v>
      </c>
      <c r="S437" s="62" t="s">
        <v>47</v>
      </c>
      <c r="V437" s="62" t="s">
        <v>43</v>
      </c>
      <c r="Y437" s="62" t="s">
        <v>71</v>
      </c>
      <c r="AB437" s="62" t="s">
        <v>82</v>
      </c>
      <c r="AE437" s="62" t="s">
        <v>79</v>
      </c>
      <c r="AH437" s="62" t="s">
        <v>833</v>
      </c>
      <c r="AK437" s="62" t="s">
        <v>93</v>
      </c>
      <c r="AN437" s="62" t="s">
        <v>828</v>
      </c>
      <c r="AQ437" s="62" t="s">
        <v>47</v>
      </c>
      <c r="AT437" s="62" t="s">
        <v>76</v>
      </c>
      <c r="AW437" s="62" t="s">
        <v>72</v>
      </c>
      <c r="AZ437" s="62" t="s">
        <v>73</v>
      </c>
      <c r="BC437" s="62" t="s">
        <v>47</v>
      </c>
      <c r="BF437" s="62" t="s">
        <v>829</v>
      </c>
      <c r="BI437" s="62" t="s">
        <v>82</v>
      </c>
      <c r="BL437" s="62" t="s">
        <v>27</v>
      </c>
      <c r="BO437" s="62" t="s">
        <v>71</v>
      </c>
      <c r="BR437" s="62" t="s">
        <v>828</v>
      </c>
      <c r="BU437" s="62" t="s">
        <v>28</v>
      </c>
      <c r="BX437" s="62" t="s">
        <v>832</v>
      </c>
      <c r="CA437" s="62" t="s">
        <v>56</v>
      </c>
      <c r="CD437" s="62" t="s">
        <v>65</v>
      </c>
      <c r="CG437" s="62" t="s">
        <v>27</v>
      </c>
      <c r="CJ437" s="62" t="s">
        <v>833</v>
      </c>
      <c r="CM437" s="62" t="s">
        <v>96</v>
      </c>
      <c r="CP437" s="62" t="s">
        <v>71</v>
      </c>
      <c r="CS437" s="62" t="s">
        <v>72</v>
      </c>
    </row>
    <row r="438" spans="1:97" s="55" customFormat="1" ht="15.75">
      <c r="A438" s="62"/>
      <c r="D438" s="62"/>
      <c r="G438" s="62"/>
      <c r="J438" s="62"/>
      <c r="M438" s="62"/>
      <c r="P438" s="62"/>
      <c r="S438" s="62"/>
      <c r="V438" s="62"/>
      <c r="Y438" s="62"/>
      <c r="AB438" s="62"/>
      <c r="AE438" s="62"/>
      <c r="AH438" s="62"/>
      <c r="AK438" s="62"/>
      <c r="AN438" s="62"/>
      <c r="AQ438" s="62"/>
      <c r="AT438" s="62"/>
      <c r="AW438" s="62"/>
      <c r="AZ438" s="62"/>
      <c r="BC438" s="62"/>
      <c r="BF438" s="62"/>
      <c r="BI438" s="62"/>
      <c r="BL438" s="62"/>
      <c r="BO438" s="62"/>
      <c r="BR438" s="62"/>
      <c r="BU438" s="62"/>
      <c r="BX438" s="62"/>
      <c r="CA438" s="62"/>
      <c r="CD438" s="62"/>
      <c r="CG438" s="62"/>
      <c r="CJ438" s="62"/>
      <c r="CM438" s="62"/>
      <c r="CP438" s="62"/>
      <c r="CS438" s="62"/>
    </row>
    <row r="439" spans="1:97" s="55" customFormat="1" ht="15.75">
      <c r="A439" s="62" t="s">
        <v>14</v>
      </c>
      <c r="D439" s="62" t="s">
        <v>17</v>
      </c>
      <c r="G439" s="62" t="s">
        <v>831</v>
      </c>
      <c r="J439" s="62" t="s">
        <v>833</v>
      </c>
      <c r="M439" s="62" t="s">
        <v>72</v>
      </c>
      <c r="P439" s="62" t="s">
        <v>830</v>
      </c>
      <c r="S439" s="62" t="s">
        <v>79</v>
      </c>
      <c r="V439" s="62" t="s">
        <v>56</v>
      </c>
      <c r="Y439" s="62" t="s">
        <v>91</v>
      </c>
      <c r="AB439" s="62" t="s">
        <v>72</v>
      </c>
      <c r="AE439" s="62" t="s">
        <v>6</v>
      </c>
      <c r="AH439" s="62" t="s">
        <v>47</v>
      </c>
      <c r="AK439" s="62" t="s">
        <v>23</v>
      </c>
      <c r="AN439" s="62" t="s">
        <v>39</v>
      </c>
      <c r="AQ439" s="62" t="s">
        <v>43</v>
      </c>
      <c r="AT439" s="62" t="s">
        <v>28</v>
      </c>
      <c r="AW439" s="62" t="s">
        <v>65</v>
      </c>
      <c r="AZ439" s="62" t="s">
        <v>830</v>
      </c>
      <c r="BC439" s="62" t="s">
        <v>27</v>
      </c>
      <c r="BF439" s="62" t="s">
        <v>82</v>
      </c>
      <c r="BI439" s="62" t="s">
        <v>69</v>
      </c>
      <c r="BL439" s="62" t="s">
        <v>831</v>
      </c>
      <c r="BO439" s="62" t="s">
        <v>829</v>
      </c>
      <c r="BR439" s="62" t="s">
        <v>79</v>
      </c>
      <c r="BU439" s="62" t="s">
        <v>829</v>
      </c>
      <c r="BX439" s="62" t="s">
        <v>830</v>
      </c>
      <c r="CA439" s="62" t="s">
        <v>43</v>
      </c>
      <c r="CD439" s="62" t="s">
        <v>39</v>
      </c>
      <c r="CG439" s="62" t="s">
        <v>65</v>
      </c>
      <c r="CJ439" s="62" t="s">
        <v>830</v>
      </c>
      <c r="CM439" s="62" t="s">
        <v>829</v>
      </c>
      <c r="CP439" s="62" t="s">
        <v>23</v>
      </c>
      <c r="CS439" s="62" t="s">
        <v>832</v>
      </c>
    </row>
    <row r="440" spans="1:97" s="55" customFormat="1" ht="15.75">
      <c r="A440" s="62" t="s">
        <v>69</v>
      </c>
      <c r="D440" s="62" t="s">
        <v>47</v>
      </c>
      <c r="G440" s="62" t="s">
        <v>28</v>
      </c>
      <c r="J440" s="62" t="s">
        <v>828</v>
      </c>
      <c r="M440" s="62" t="s">
        <v>23</v>
      </c>
      <c r="P440" s="62" t="s">
        <v>73</v>
      </c>
      <c r="S440" s="62" t="s">
        <v>17</v>
      </c>
      <c r="V440" s="62" t="s">
        <v>11</v>
      </c>
      <c r="Y440" s="62" t="s">
        <v>831</v>
      </c>
      <c r="AB440" s="62" t="s">
        <v>96</v>
      </c>
      <c r="AE440" s="62" t="s">
        <v>829</v>
      </c>
      <c r="AH440" s="62" t="s">
        <v>6</v>
      </c>
      <c r="AK440" s="62" t="s">
        <v>17</v>
      </c>
      <c r="AN440" s="62" t="s">
        <v>91</v>
      </c>
      <c r="AQ440" s="62" t="s">
        <v>832</v>
      </c>
      <c r="AT440" s="62" t="s">
        <v>96</v>
      </c>
      <c r="AW440" s="62" t="s">
        <v>832</v>
      </c>
      <c r="AZ440" s="62" t="s">
        <v>828</v>
      </c>
      <c r="BC440" s="62" t="s">
        <v>28</v>
      </c>
      <c r="BF440" s="62" t="s">
        <v>76</v>
      </c>
      <c r="BI440" s="62" t="s">
        <v>11</v>
      </c>
      <c r="BL440" s="62" t="s">
        <v>51</v>
      </c>
      <c r="BO440" s="62" t="s">
        <v>831</v>
      </c>
      <c r="BR440" s="62" t="s">
        <v>51</v>
      </c>
      <c r="BU440" s="62" t="s">
        <v>79</v>
      </c>
      <c r="BX440" s="62" t="s">
        <v>93</v>
      </c>
      <c r="CA440" s="62" t="s">
        <v>17</v>
      </c>
      <c r="CD440" s="62" t="s">
        <v>829</v>
      </c>
      <c r="CG440" s="62" t="s">
        <v>17</v>
      </c>
      <c r="CJ440" s="62" t="s">
        <v>47</v>
      </c>
      <c r="CM440" s="62" t="s">
        <v>23</v>
      </c>
      <c r="CP440" s="62" t="s">
        <v>47</v>
      </c>
      <c r="CS440" s="62" t="s">
        <v>82</v>
      </c>
    </row>
    <row r="441" spans="1:97" s="55" customFormat="1" ht="15.75">
      <c r="A441" s="62"/>
      <c r="D441" s="62"/>
      <c r="G441" s="62"/>
      <c r="J441" s="62"/>
      <c r="M441" s="62"/>
      <c r="P441" s="62"/>
      <c r="S441" s="62"/>
      <c r="V441" s="62"/>
      <c r="Y441" s="62"/>
      <c r="AB441" s="62"/>
      <c r="AE441" s="62"/>
      <c r="AH441" s="62"/>
      <c r="AK441" s="62"/>
      <c r="AN441" s="62"/>
      <c r="AQ441" s="62"/>
      <c r="AT441" s="62"/>
      <c r="AW441" s="62"/>
      <c r="AZ441" s="62"/>
      <c r="BC441" s="62"/>
      <c r="BF441" s="62"/>
      <c r="BI441" s="62"/>
      <c r="BL441" s="62"/>
      <c r="BO441" s="62"/>
      <c r="BR441" s="62"/>
      <c r="BU441" s="62"/>
      <c r="BX441" s="62"/>
      <c r="CA441" s="62"/>
      <c r="CD441" s="62"/>
      <c r="CG441" s="62"/>
      <c r="CJ441" s="62"/>
      <c r="CM441" s="62"/>
      <c r="CP441" s="62"/>
      <c r="CS441" s="62"/>
    </row>
    <row r="442" spans="1:97" s="55" customFormat="1" ht="15.75">
      <c r="A442" s="62" t="s">
        <v>79</v>
      </c>
      <c r="D442" s="62" t="s">
        <v>65</v>
      </c>
      <c r="G442" s="62" t="s">
        <v>26</v>
      </c>
      <c r="J442" s="62" t="s">
        <v>246</v>
      </c>
      <c r="M442" s="62" t="s">
        <v>827</v>
      </c>
      <c r="P442" s="62" t="s">
        <v>65</v>
      </c>
      <c r="S442" s="62" t="s">
        <v>96</v>
      </c>
      <c r="V442" s="62" t="s">
        <v>82</v>
      </c>
      <c r="Y442" s="62" t="s">
        <v>73</v>
      </c>
      <c r="AB442" s="62" t="s">
        <v>56</v>
      </c>
      <c r="AE442" s="62" t="s">
        <v>82</v>
      </c>
      <c r="AH442" s="62" t="s">
        <v>831</v>
      </c>
      <c r="AK442" s="62" t="s">
        <v>14</v>
      </c>
      <c r="AN442" s="62" t="s">
        <v>11</v>
      </c>
      <c r="AQ442" s="62" t="s">
        <v>96</v>
      </c>
      <c r="AT442" s="62" t="s">
        <v>39</v>
      </c>
      <c r="AW442" s="62" t="s">
        <v>73</v>
      </c>
      <c r="AZ442" s="62" t="s">
        <v>11</v>
      </c>
      <c r="BC442" s="62" t="s">
        <v>827</v>
      </c>
      <c r="BF442" s="62" t="s">
        <v>28</v>
      </c>
      <c r="BI442" s="62" t="s">
        <v>828</v>
      </c>
      <c r="BL442" s="62" t="s">
        <v>17</v>
      </c>
      <c r="BO442" s="62" t="s">
        <v>51</v>
      </c>
      <c r="BR442" s="62" t="s">
        <v>830</v>
      </c>
      <c r="BU442" s="62" t="s">
        <v>73</v>
      </c>
      <c r="BX442" s="62" t="s">
        <v>79</v>
      </c>
      <c r="CA442" s="62" t="s">
        <v>828</v>
      </c>
      <c r="CD442" s="62" t="s">
        <v>26</v>
      </c>
      <c r="CG442" s="62" t="s">
        <v>43</v>
      </c>
      <c r="CJ442" s="62" t="s">
        <v>27</v>
      </c>
      <c r="CM442" s="62" t="s">
        <v>69</v>
      </c>
      <c r="CP442" s="62" t="s">
        <v>91</v>
      </c>
      <c r="CS442" s="62" t="s">
        <v>833</v>
      </c>
    </row>
    <row r="443" spans="1:97" s="55" customFormat="1" ht="15.75">
      <c r="A443" s="62" t="s">
        <v>39</v>
      </c>
      <c r="D443" s="62" t="s">
        <v>14</v>
      </c>
      <c r="G443" s="62" t="s">
        <v>23</v>
      </c>
      <c r="J443" s="62" t="s">
        <v>27</v>
      </c>
      <c r="M443" s="62" t="s">
        <v>65</v>
      </c>
      <c r="P443" s="62" t="s">
        <v>6</v>
      </c>
      <c r="S443" s="62" t="s">
        <v>831</v>
      </c>
      <c r="V443" s="62" t="s">
        <v>73</v>
      </c>
      <c r="Y443" s="62" t="s">
        <v>65</v>
      </c>
      <c r="AB443" s="62" t="s">
        <v>830</v>
      </c>
      <c r="AE443" s="62" t="s">
        <v>56</v>
      </c>
      <c r="AH443" s="62" t="s">
        <v>828</v>
      </c>
      <c r="AK443" s="62" t="s">
        <v>79</v>
      </c>
      <c r="AN443" s="62" t="s">
        <v>27</v>
      </c>
      <c r="AQ443" s="62" t="s">
        <v>23</v>
      </c>
      <c r="AT443" s="62" t="s">
        <v>14</v>
      </c>
      <c r="AW443" s="62" t="s">
        <v>51</v>
      </c>
      <c r="AZ443" s="62" t="s">
        <v>827</v>
      </c>
      <c r="BC443" s="62" t="s">
        <v>39</v>
      </c>
      <c r="BF443" s="62" t="s">
        <v>14</v>
      </c>
      <c r="BI443" s="62" t="s">
        <v>28</v>
      </c>
      <c r="BL443" s="62" t="s">
        <v>14</v>
      </c>
      <c r="BO443" s="62" t="s">
        <v>26</v>
      </c>
      <c r="BR443" s="62" t="s">
        <v>65</v>
      </c>
      <c r="BU443" s="62" t="s">
        <v>832</v>
      </c>
      <c r="BX443" s="62" t="s">
        <v>47</v>
      </c>
      <c r="CA443" s="62" t="s">
        <v>91</v>
      </c>
      <c r="CD443" s="62" t="s">
        <v>831</v>
      </c>
      <c r="CG443" s="62" t="s">
        <v>96</v>
      </c>
      <c r="CJ443" s="62" t="s">
        <v>827</v>
      </c>
      <c r="CM443" s="62" t="s">
        <v>66</v>
      </c>
      <c r="CP443" s="62" t="s">
        <v>69</v>
      </c>
      <c r="CS443" s="62" t="s">
        <v>66</v>
      </c>
    </row>
    <row r="444" spans="1:97" s="55" customFormat="1" ht="15.75">
      <c r="A444" s="62"/>
      <c r="D444" s="62"/>
      <c r="G444" s="62"/>
      <c r="J444" s="62"/>
      <c r="M444" s="62"/>
      <c r="P444" s="62"/>
      <c r="S444" s="62"/>
      <c r="V444" s="62"/>
      <c r="Y444" s="62"/>
      <c r="AB444" s="62"/>
      <c r="AE444" s="62"/>
      <c r="AH444" s="62"/>
      <c r="AK444" s="62"/>
      <c r="AN444" s="62"/>
      <c r="AQ444" s="62"/>
      <c r="AT444" s="62"/>
      <c r="AW444" s="62"/>
      <c r="AZ444" s="62"/>
      <c r="BC444" s="62"/>
      <c r="BF444" s="62"/>
      <c r="BI444" s="62"/>
      <c r="BL444" s="62"/>
      <c r="BO444" s="62"/>
      <c r="BR444" s="62"/>
      <c r="BU444" s="62"/>
      <c r="BX444" s="62"/>
      <c r="CA444" s="62"/>
      <c r="CD444" s="62"/>
      <c r="CG444" s="62"/>
      <c r="CJ444" s="62"/>
      <c r="CM444" s="62"/>
      <c r="CP444" s="62"/>
      <c r="CS444" s="62"/>
    </row>
    <row r="445" spans="1:97" s="55" customFormat="1" ht="15.75">
      <c r="A445" s="62" t="s">
        <v>96</v>
      </c>
      <c r="D445" s="62" t="s">
        <v>69</v>
      </c>
      <c r="G445" s="62" t="s">
        <v>91</v>
      </c>
      <c r="J445" s="62" t="s">
        <v>56</v>
      </c>
      <c r="M445" s="62" t="s">
        <v>79</v>
      </c>
      <c r="P445" s="62" t="s">
        <v>246</v>
      </c>
      <c r="S445" s="62" t="s">
        <v>39</v>
      </c>
      <c r="V445" s="62" t="s">
        <v>23</v>
      </c>
      <c r="Y445" s="62" t="s">
        <v>96</v>
      </c>
      <c r="AB445" s="62" t="s">
        <v>79</v>
      </c>
      <c r="AE445" s="62" t="s">
        <v>62</v>
      </c>
      <c r="AH445" s="62" t="s">
        <v>246</v>
      </c>
      <c r="AK445" s="62" t="s">
        <v>96</v>
      </c>
      <c r="AN445" s="62" t="s">
        <v>831</v>
      </c>
      <c r="AQ445" s="62" t="s">
        <v>27</v>
      </c>
      <c r="AT445" s="62" t="s">
        <v>82</v>
      </c>
      <c r="AW445" s="62" t="s">
        <v>91</v>
      </c>
      <c r="AZ445" s="62" t="s">
        <v>26</v>
      </c>
      <c r="BC445" s="62" t="s">
        <v>93</v>
      </c>
      <c r="BF445" s="62" t="s">
        <v>832</v>
      </c>
      <c r="BI445" s="62" t="s">
        <v>833</v>
      </c>
      <c r="BL445" s="62" t="s">
        <v>72</v>
      </c>
      <c r="BO445" s="62" t="s">
        <v>93</v>
      </c>
      <c r="BR445" s="62" t="s">
        <v>39</v>
      </c>
      <c r="BU445" s="62" t="s">
        <v>76</v>
      </c>
      <c r="BX445" s="62" t="s">
        <v>26</v>
      </c>
      <c r="CA445" s="62" t="s">
        <v>246</v>
      </c>
      <c r="CD445" s="62" t="s">
        <v>17</v>
      </c>
      <c r="CG445" s="62" t="s">
        <v>829</v>
      </c>
      <c r="CJ445" s="62" t="s">
        <v>828</v>
      </c>
      <c r="CM445" s="62" t="s">
        <v>51</v>
      </c>
      <c r="CP445" s="62" t="s">
        <v>62</v>
      </c>
      <c r="CS445" s="62" t="s">
        <v>71</v>
      </c>
    </row>
    <row r="446" spans="1:97" s="55" customFormat="1" ht="15.75">
      <c r="A446" s="62" t="s">
        <v>246</v>
      </c>
      <c r="D446" s="62" t="s">
        <v>828</v>
      </c>
      <c r="G446" s="62" t="s">
        <v>246</v>
      </c>
      <c r="J446" s="62" t="s">
        <v>831</v>
      </c>
      <c r="M446" s="62" t="s">
        <v>28</v>
      </c>
      <c r="P446" s="62" t="s">
        <v>828</v>
      </c>
      <c r="S446" s="62" t="s">
        <v>23</v>
      </c>
      <c r="V446" s="62" t="s">
        <v>830</v>
      </c>
      <c r="Y446" s="62" t="s">
        <v>79</v>
      </c>
      <c r="AB446" s="62" t="s">
        <v>66</v>
      </c>
      <c r="AE446" s="62" t="s">
        <v>39</v>
      </c>
      <c r="AH446" s="62" t="s">
        <v>65</v>
      </c>
      <c r="AK446" s="62" t="s">
        <v>830</v>
      </c>
      <c r="AN446" s="62" t="s">
        <v>827</v>
      </c>
      <c r="AQ446" s="62" t="s">
        <v>39</v>
      </c>
      <c r="AT446" s="62" t="s">
        <v>91</v>
      </c>
      <c r="AW446" s="62" t="s">
        <v>23</v>
      </c>
      <c r="AZ446" s="62" t="s">
        <v>69</v>
      </c>
      <c r="BC446" s="62" t="s">
        <v>832</v>
      </c>
      <c r="BF446" s="62" t="s">
        <v>246</v>
      </c>
      <c r="BI446" s="62" t="s">
        <v>79</v>
      </c>
      <c r="BL446" s="62" t="s">
        <v>833</v>
      </c>
      <c r="BO446" s="62" t="s">
        <v>72</v>
      </c>
      <c r="BR446" s="62" t="s">
        <v>833</v>
      </c>
      <c r="BU446" s="62" t="s">
        <v>62</v>
      </c>
      <c r="BX446" s="62" t="s">
        <v>71</v>
      </c>
      <c r="CA446" s="62" t="s">
        <v>830</v>
      </c>
      <c r="CD446" s="62" t="s">
        <v>69</v>
      </c>
      <c r="CG446" s="62" t="s">
        <v>830</v>
      </c>
      <c r="CJ446" s="62" t="s">
        <v>73</v>
      </c>
      <c r="CM446" s="62" t="s">
        <v>28</v>
      </c>
      <c r="CP446" s="62" t="s">
        <v>93</v>
      </c>
      <c r="CS446" s="62" t="s">
        <v>23</v>
      </c>
    </row>
    <row r="447" spans="1:97" s="55" customFormat="1" ht="15.75">
      <c r="A447" s="62"/>
      <c r="D447" s="62"/>
      <c r="G447" s="62"/>
      <c r="J447" s="62"/>
      <c r="M447" s="62"/>
      <c r="P447" s="62"/>
      <c r="S447" s="62"/>
      <c r="V447" s="62"/>
      <c r="Y447" s="62"/>
      <c r="AB447" s="62"/>
      <c r="AE447" s="62"/>
      <c r="AH447" s="62"/>
      <c r="AK447" s="62"/>
      <c r="AN447" s="62"/>
      <c r="AQ447" s="62"/>
      <c r="AT447" s="62"/>
      <c r="AW447" s="62"/>
      <c r="AZ447" s="62"/>
      <c r="BC447" s="62"/>
      <c r="BF447" s="62"/>
      <c r="BI447" s="62"/>
      <c r="BL447" s="62"/>
      <c r="BO447" s="62"/>
      <c r="BR447" s="62"/>
      <c r="BU447" s="62"/>
      <c r="BX447" s="62"/>
      <c r="CA447" s="62"/>
      <c r="CD447" s="62"/>
      <c r="CG447" s="62"/>
      <c r="CJ447" s="62"/>
      <c r="CM447" s="62"/>
      <c r="CP447" s="62"/>
      <c r="CS447" s="62"/>
    </row>
    <row r="448" spans="1:97" s="55" customFormat="1" ht="15.75">
      <c r="A448" s="62" t="s">
        <v>27</v>
      </c>
      <c r="D448" s="62" t="s">
        <v>829</v>
      </c>
      <c r="G448" s="62" t="s">
        <v>62</v>
      </c>
      <c r="J448" s="62" t="s">
        <v>23</v>
      </c>
      <c r="M448" s="62" t="s">
        <v>66</v>
      </c>
      <c r="P448" s="62" t="s">
        <v>56</v>
      </c>
      <c r="S448" s="62" t="s">
        <v>11</v>
      </c>
      <c r="V448" s="62" t="s">
        <v>28</v>
      </c>
      <c r="Y448" s="62" t="s">
        <v>66</v>
      </c>
      <c r="AB448" s="62" t="s">
        <v>17</v>
      </c>
      <c r="AE448" s="62" t="s">
        <v>65</v>
      </c>
      <c r="AH448" s="62" t="s">
        <v>832</v>
      </c>
      <c r="AK448" s="62" t="s">
        <v>62</v>
      </c>
      <c r="AN448" s="62" t="s">
        <v>23</v>
      </c>
      <c r="AQ448" s="62" t="s">
        <v>62</v>
      </c>
      <c r="AT448" s="62" t="s">
        <v>23</v>
      </c>
      <c r="AW448" s="62" t="s">
        <v>76</v>
      </c>
      <c r="AZ448" s="62" t="s">
        <v>72</v>
      </c>
      <c r="BC448" s="62" t="s">
        <v>65</v>
      </c>
      <c r="BF448" s="62" t="s">
        <v>62</v>
      </c>
      <c r="BI448" s="62" t="s">
        <v>91</v>
      </c>
      <c r="BL448" s="62" t="s">
        <v>830</v>
      </c>
      <c r="BO448" s="62" t="s">
        <v>27</v>
      </c>
      <c r="BR448" s="62" t="s">
        <v>91</v>
      </c>
      <c r="BU448" s="62" t="s">
        <v>71</v>
      </c>
      <c r="BX448" s="62" t="s">
        <v>62</v>
      </c>
      <c r="CA448" s="62" t="s">
        <v>14</v>
      </c>
      <c r="CD448" s="62" t="s">
        <v>830</v>
      </c>
      <c r="CG448" s="62" t="s">
        <v>6</v>
      </c>
      <c r="CJ448" s="62" t="s">
        <v>79</v>
      </c>
      <c r="CM448" s="62" t="s">
        <v>47</v>
      </c>
      <c r="CP448" s="62" t="s">
        <v>56</v>
      </c>
      <c r="CS448" s="62" t="s">
        <v>246</v>
      </c>
    </row>
    <row r="449" spans="1:97" s="55" customFormat="1" ht="15.75">
      <c r="A449" s="62" t="s">
        <v>65</v>
      </c>
      <c r="D449" s="62" t="s">
        <v>62</v>
      </c>
      <c r="G449" s="62" t="s">
        <v>47</v>
      </c>
      <c r="J449" s="62" t="s">
        <v>79</v>
      </c>
      <c r="M449" s="62" t="s">
        <v>47</v>
      </c>
      <c r="P449" s="62" t="s">
        <v>79</v>
      </c>
      <c r="S449" s="62" t="s">
        <v>28</v>
      </c>
      <c r="V449" s="62" t="s">
        <v>39</v>
      </c>
      <c r="Y449" s="62" t="s">
        <v>26</v>
      </c>
      <c r="AB449" s="62" t="s">
        <v>39</v>
      </c>
      <c r="AE449" s="62" t="s">
        <v>93</v>
      </c>
      <c r="AH449" s="62" t="s">
        <v>76</v>
      </c>
      <c r="AK449" s="62" t="s">
        <v>82</v>
      </c>
      <c r="AN449" s="62" t="s">
        <v>62</v>
      </c>
      <c r="AQ449" s="62" t="s">
        <v>28</v>
      </c>
      <c r="AT449" s="62" t="s">
        <v>66</v>
      </c>
      <c r="AW449" s="62" t="s">
        <v>11</v>
      </c>
      <c r="AZ449" s="62" t="s">
        <v>6</v>
      </c>
      <c r="BC449" s="62" t="s">
        <v>26</v>
      </c>
      <c r="BF449" s="62" t="s">
        <v>66</v>
      </c>
      <c r="BI449" s="62" t="s">
        <v>62</v>
      </c>
      <c r="BL449" s="62" t="s">
        <v>43</v>
      </c>
      <c r="BO449" s="62" t="s">
        <v>96</v>
      </c>
      <c r="BR449" s="62" t="s">
        <v>73</v>
      </c>
      <c r="BU449" s="62" t="s">
        <v>831</v>
      </c>
      <c r="BX449" s="62" t="s">
        <v>827</v>
      </c>
      <c r="CA449" s="62" t="s">
        <v>27</v>
      </c>
      <c r="CD449" s="62" t="s">
        <v>51</v>
      </c>
      <c r="CG449" s="62" t="s">
        <v>66</v>
      </c>
      <c r="CJ449" s="62" t="s">
        <v>26</v>
      </c>
      <c r="CM449" s="62" t="s">
        <v>82</v>
      </c>
      <c r="CP449" s="62" t="s">
        <v>51</v>
      </c>
      <c r="CS449" s="62" t="s">
        <v>62</v>
      </c>
    </row>
    <row r="450" spans="1:97" s="55" customFormat="1" ht="15.75">
      <c r="A450" s="62"/>
      <c r="D450" s="62"/>
      <c r="G450" s="62"/>
      <c r="J450" s="62"/>
      <c r="M450" s="62"/>
      <c r="P450" s="62"/>
      <c r="S450" s="62"/>
      <c r="V450" s="62"/>
      <c r="Y450" s="62"/>
      <c r="AB450" s="62"/>
      <c r="AE450" s="62"/>
      <c r="AH450" s="62"/>
      <c r="AK450" s="62"/>
      <c r="AN450" s="62"/>
      <c r="AQ450" s="62"/>
      <c r="AT450" s="62"/>
      <c r="AW450" s="62"/>
      <c r="AZ450" s="62"/>
      <c r="BC450" s="62"/>
      <c r="BF450" s="62"/>
      <c r="BI450" s="62"/>
      <c r="BL450" s="62"/>
      <c r="BO450" s="62"/>
      <c r="BR450" s="62"/>
      <c r="BU450" s="62"/>
      <c r="BX450" s="62"/>
      <c r="CA450" s="62"/>
      <c r="CD450" s="62"/>
      <c r="CG450" s="62"/>
      <c r="CJ450" s="62"/>
      <c r="CM450" s="62"/>
      <c r="CP450" s="62"/>
      <c r="CS450" s="62"/>
    </row>
    <row r="451" spans="1:97" s="55" customFormat="1" ht="15.75">
      <c r="A451" s="62" t="s">
        <v>73</v>
      </c>
      <c r="D451" s="62" t="s">
        <v>833</v>
      </c>
      <c r="G451" s="62" t="s">
        <v>73</v>
      </c>
      <c r="J451" s="62" t="s">
        <v>830</v>
      </c>
      <c r="M451" s="62" t="s">
        <v>14</v>
      </c>
      <c r="P451" s="62" t="s">
        <v>51</v>
      </c>
      <c r="S451" s="62" t="s">
        <v>91</v>
      </c>
      <c r="V451" s="62" t="s">
        <v>26</v>
      </c>
      <c r="Y451" s="62" t="s">
        <v>43</v>
      </c>
      <c r="AB451" s="62" t="s">
        <v>26</v>
      </c>
      <c r="AE451" s="62" t="s">
        <v>828</v>
      </c>
      <c r="AH451" s="62" t="s">
        <v>829</v>
      </c>
      <c r="AK451" s="62" t="s">
        <v>69</v>
      </c>
      <c r="AN451" s="62" t="s">
        <v>246</v>
      </c>
      <c r="AQ451" s="62" t="s">
        <v>76</v>
      </c>
      <c r="AT451" s="62" t="s">
        <v>79</v>
      </c>
      <c r="AW451" s="62" t="s">
        <v>14</v>
      </c>
      <c r="AZ451" s="62" t="s">
        <v>56</v>
      </c>
      <c r="BC451" s="62" t="s">
        <v>833</v>
      </c>
      <c r="BF451" s="62" t="s">
        <v>26</v>
      </c>
      <c r="BI451" s="62" t="s">
        <v>246</v>
      </c>
      <c r="BL451" s="62" t="s">
        <v>96</v>
      </c>
      <c r="BO451" s="62" t="s">
        <v>47</v>
      </c>
      <c r="BR451" s="62" t="s">
        <v>72</v>
      </c>
      <c r="BU451" s="62" t="s">
        <v>6</v>
      </c>
      <c r="BX451" s="62" t="s">
        <v>72</v>
      </c>
      <c r="CA451" s="62" t="s">
        <v>832</v>
      </c>
      <c r="CD451" s="62" t="s">
        <v>62</v>
      </c>
      <c r="CG451" s="62" t="s">
        <v>47</v>
      </c>
      <c r="CJ451" s="62" t="s">
        <v>82</v>
      </c>
      <c r="CM451" s="62" t="s">
        <v>26</v>
      </c>
      <c r="CP451" s="62" t="s">
        <v>66</v>
      </c>
      <c r="CS451" s="62" t="s">
        <v>6</v>
      </c>
    </row>
    <row r="452" spans="1:97" s="55" customFormat="1" ht="15.75">
      <c r="A452" s="62" t="s">
        <v>827</v>
      </c>
      <c r="D452" s="62" t="s">
        <v>27</v>
      </c>
      <c r="G452" s="62" t="s">
        <v>6</v>
      </c>
      <c r="J452" s="62" t="s">
        <v>11</v>
      </c>
      <c r="M452" s="62" t="s">
        <v>246</v>
      </c>
      <c r="P452" s="62" t="s">
        <v>14</v>
      </c>
      <c r="S452" s="62" t="s">
        <v>71</v>
      </c>
      <c r="V452" s="62" t="s">
        <v>96</v>
      </c>
      <c r="Y452" s="62" t="s">
        <v>93</v>
      </c>
      <c r="AB452" s="62" t="s">
        <v>91</v>
      </c>
      <c r="AE452" s="62" t="s">
        <v>832</v>
      </c>
      <c r="AH452" s="62" t="s">
        <v>43</v>
      </c>
      <c r="AK452" s="62" t="s">
        <v>829</v>
      </c>
      <c r="AN452" s="62" t="s">
        <v>93</v>
      </c>
      <c r="AQ452" s="62" t="s">
        <v>79</v>
      </c>
      <c r="AT452" s="62" t="s">
        <v>827</v>
      </c>
      <c r="AW452" s="62" t="s">
        <v>830</v>
      </c>
      <c r="AZ452" s="62" t="s">
        <v>66</v>
      </c>
      <c r="BC452" s="62" t="s">
        <v>831</v>
      </c>
      <c r="BF452" s="62" t="s">
        <v>833</v>
      </c>
      <c r="BI452" s="62" t="s">
        <v>831</v>
      </c>
      <c r="BL452" s="62" t="s">
        <v>91</v>
      </c>
      <c r="BO452" s="62" t="s">
        <v>832</v>
      </c>
      <c r="BR452" s="62" t="s">
        <v>246</v>
      </c>
      <c r="BU452" s="62" t="s">
        <v>56</v>
      </c>
      <c r="BX452" s="62" t="s">
        <v>829</v>
      </c>
      <c r="CA452" s="62" t="s">
        <v>26</v>
      </c>
      <c r="CD452" s="62" t="s">
        <v>43</v>
      </c>
      <c r="CG452" s="62" t="s">
        <v>39</v>
      </c>
      <c r="CJ452" s="62" t="s">
        <v>829</v>
      </c>
      <c r="CM452" s="62" t="s">
        <v>72</v>
      </c>
      <c r="CP452" s="62" t="s">
        <v>65</v>
      </c>
      <c r="CS452" s="62" t="s">
        <v>828</v>
      </c>
    </row>
    <row r="453" spans="1:97" s="55" customFormat="1" ht="15.75">
      <c r="A453" s="62"/>
      <c r="D453" s="62"/>
      <c r="G453" s="62"/>
      <c r="J453" s="62"/>
      <c r="M453" s="62"/>
      <c r="P453" s="62"/>
      <c r="S453" s="62"/>
      <c r="V453" s="62"/>
      <c r="Y453" s="62"/>
      <c r="AB453" s="62"/>
      <c r="AE453" s="62"/>
      <c r="AH453" s="62"/>
      <c r="AK453" s="62"/>
      <c r="AN453" s="62"/>
      <c r="AQ453" s="62"/>
      <c r="AT453" s="62"/>
      <c r="AW453" s="62"/>
      <c r="AZ453" s="62"/>
      <c r="BC453" s="62"/>
      <c r="BF453" s="62"/>
      <c r="BI453" s="62"/>
      <c r="BL453" s="62"/>
      <c r="BO453" s="62"/>
      <c r="BR453" s="62"/>
      <c r="BU453" s="62"/>
      <c r="BX453" s="62"/>
      <c r="CA453" s="62"/>
      <c r="CD453" s="62"/>
      <c r="CG453" s="62"/>
      <c r="CJ453" s="62"/>
      <c r="CM453" s="62"/>
      <c r="CP453" s="62"/>
      <c r="CS453" s="62"/>
    </row>
    <row r="454" spans="1:97" s="55" customFormat="1" ht="15.75">
      <c r="A454" s="62" t="s">
        <v>66</v>
      </c>
      <c r="D454" s="62" t="s">
        <v>23</v>
      </c>
      <c r="G454" s="62" t="s">
        <v>72</v>
      </c>
      <c r="J454" s="62" t="s">
        <v>39</v>
      </c>
      <c r="M454" s="62" t="s">
        <v>27</v>
      </c>
      <c r="P454" s="62" t="s">
        <v>28</v>
      </c>
      <c r="S454" s="62" t="s">
        <v>6</v>
      </c>
      <c r="V454" s="62" t="s">
        <v>71</v>
      </c>
      <c r="Y454" s="62" t="s">
        <v>39</v>
      </c>
      <c r="AB454" s="62" t="s">
        <v>833</v>
      </c>
      <c r="AE454" s="62" t="s">
        <v>96</v>
      </c>
      <c r="AH454" s="62" t="s">
        <v>39</v>
      </c>
      <c r="AK454" s="62" t="s">
        <v>91</v>
      </c>
      <c r="AN454" s="62" t="s">
        <v>829</v>
      </c>
      <c r="AQ454" s="62" t="s">
        <v>14</v>
      </c>
      <c r="AT454" s="62" t="s">
        <v>830</v>
      </c>
      <c r="AW454" s="62" t="s">
        <v>62</v>
      </c>
      <c r="AZ454" s="62" t="s">
        <v>831</v>
      </c>
      <c r="BC454" s="62" t="s">
        <v>96</v>
      </c>
      <c r="BF454" s="62" t="s">
        <v>23</v>
      </c>
      <c r="BI454" s="62" t="s">
        <v>93</v>
      </c>
      <c r="BL454" s="62" t="s">
        <v>39</v>
      </c>
      <c r="BO454" s="62" t="s">
        <v>827</v>
      </c>
      <c r="BR454" s="62" t="s">
        <v>28</v>
      </c>
      <c r="BU454" s="62" t="s">
        <v>93</v>
      </c>
      <c r="BX454" s="62" t="s">
        <v>66</v>
      </c>
      <c r="CA454" s="62" t="s">
        <v>51</v>
      </c>
      <c r="CD454" s="62" t="s">
        <v>11</v>
      </c>
      <c r="CG454" s="62" t="s">
        <v>246</v>
      </c>
      <c r="CJ454" s="62" t="s">
        <v>91</v>
      </c>
      <c r="CM454" s="62" t="s">
        <v>71</v>
      </c>
      <c r="CP454" s="62" t="s">
        <v>76</v>
      </c>
      <c r="CS454" s="62" t="s">
        <v>51</v>
      </c>
    </row>
    <row r="455" spans="1:97" s="55" customFormat="1" ht="15.75">
      <c r="A455" s="62" t="s">
        <v>93</v>
      </c>
      <c r="D455" s="62" t="s">
        <v>831</v>
      </c>
      <c r="G455" s="62" t="s">
        <v>830</v>
      </c>
      <c r="J455" s="62" t="s">
        <v>73</v>
      </c>
      <c r="M455" s="62" t="s">
        <v>51</v>
      </c>
      <c r="P455" s="62" t="s">
        <v>72</v>
      </c>
      <c r="S455" s="62" t="s">
        <v>833</v>
      </c>
      <c r="V455" s="62" t="s">
        <v>27</v>
      </c>
      <c r="Y455" s="62" t="s">
        <v>56</v>
      </c>
      <c r="AB455" s="62" t="s">
        <v>65</v>
      </c>
      <c r="AE455" s="62" t="s">
        <v>11</v>
      </c>
      <c r="AH455" s="62" t="s">
        <v>96</v>
      </c>
      <c r="AK455" s="62" t="s">
        <v>11</v>
      </c>
      <c r="AN455" s="62" t="s">
        <v>65</v>
      </c>
      <c r="AQ455" s="62" t="s">
        <v>11</v>
      </c>
      <c r="AT455" s="62" t="s">
        <v>27</v>
      </c>
      <c r="AW455" s="62" t="s">
        <v>17</v>
      </c>
      <c r="AZ455" s="62" t="s">
        <v>65</v>
      </c>
      <c r="BC455" s="62" t="s">
        <v>62</v>
      </c>
      <c r="BF455" s="62" t="s">
        <v>828</v>
      </c>
      <c r="BI455" s="62" t="s">
        <v>26</v>
      </c>
      <c r="BL455" s="62" t="s">
        <v>69</v>
      </c>
      <c r="BO455" s="62" t="s">
        <v>28</v>
      </c>
      <c r="BR455" s="62" t="s">
        <v>6</v>
      </c>
      <c r="BU455" s="62" t="s">
        <v>39</v>
      </c>
      <c r="BX455" s="62" t="s">
        <v>828</v>
      </c>
      <c r="CA455" s="62" t="s">
        <v>39</v>
      </c>
      <c r="CD455" s="62" t="s">
        <v>47</v>
      </c>
      <c r="CG455" s="62" t="s">
        <v>23</v>
      </c>
      <c r="CJ455" s="62" t="s">
        <v>6</v>
      </c>
      <c r="CM455" s="62" t="s">
        <v>830</v>
      </c>
      <c r="CP455" s="62" t="s">
        <v>73</v>
      </c>
      <c r="CS455" s="62" t="s">
        <v>17</v>
      </c>
    </row>
    <row r="456" spans="1:97" s="55" customFormat="1" ht="15.75">
      <c r="A456" s="62"/>
      <c r="D456" s="62"/>
      <c r="G456" s="62"/>
      <c r="J456" s="62"/>
      <c r="M456" s="62"/>
      <c r="P456" s="62"/>
      <c r="S456" s="62"/>
      <c r="V456" s="62"/>
      <c r="Y456" s="62"/>
      <c r="AB456" s="62"/>
      <c r="AE456" s="62"/>
      <c r="AH456" s="62"/>
      <c r="AK456" s="62"/>
      <c r="AN456" s="62"/>
      <c r="AQ456" s="62"/>
      <c r="AT456" s="62"/>
      <c r="AW456" s="62"/>
      <c r="AZ456" s="62"/>
      <c r="BC456" s="62"/>
      <c r="BF456" s="62"/>
      <c r="BI456" s="62"/>
      <c r="BL456" s="62"/>
      <c r="BO456" s="62"/>
      <c r="BR456" s="62"/>
      <c r="BU456" s="62"/>
      <c r="BX456" s="62"/>
      <c r="CA456" s="62"/>
      <c r="CD456" s="62"/>
      <c r="CG456" s="62"/>
      <c r="CJ456" s="62"/>
      <c r="CM456" s="62"/>
      <c r="CP456" s="62"/>
      <c r="CS456" s="62"/>
    </row>
    <row r="457" spans="1:97" s="55" customFormat="1" ht="15.75">
      <c r="A457" s="62" t="s">
        <v>76</v>
      </c>
      <c r="D457" s="62" t="s">
        <v>82</v>
      </c>
      <c r="G457" s="62" t="s">
        <v>79</v>
      </c>
      <c r="J457" s="62" t="s">
        <v>17</v>
      </c>
      <c r="M457" s="62" t="s">
        <v>62</v>
      </c>
      <c r="P457" s="62" t="s">
        <v>829</v>
      </c>
      <c r="S457" s="62" t="s">
        <v>43</v>
      </c>
      <c r="V457" s="62" t="s">
        <v>831</v>
      </c>
      <c r="Y457" s="62" t="s">
        <v>27</v>
      </c>
      <c r="AB457" s="62" t="s">
        <v>51</v>
      </c>
      <c r="AE457" s="62" t="s">
        <v>43</v>
      </c>
      <c r="AH457" s="62" t="s">
        <v>28</v>
      </c>
      <c r="AK457" s="62" t="s">
        <v>828</v>
      </c>
      <c r="AN457" s="62" t="s">
        <v>72</v>
      </c>
      <c r="AQ457" s="62" t="s">
        <v>91</v>
      </c>
      <c r="AT457" s="62" t="s">
        <v>829</v>
      </c>
      <c r="AW457" s="62" t="s">
        <v>43</v>
      </c>
      <c r="AZ457" s="62" t="s">
        <v>23</v>
      </c>
      <c r="BC457" s="62" t="s">
        <v>14</v>
      </c>
      <c r="BF457" s="62" t="s">
        <v>72</v>
      </c>
      <c r="BI457" s="62" t="s">
        <v>6</v>
      </c>
      <c r="BL457" s="62" t="s">
        <v>66</v>
      </c>
      <c r="BO457" s="62" t="s">
        <v>65</v>
      </c>
      <c r="BR457" s="62" t="s">
        <v>96</v>
      </c>
      <c r="BU457" s="62" t="s">
        <v>65</v>
      </c>
      <c r="BX457" s="62" t="s">
        <v>23</v>
      </c>
      <c r="CA457" s="62" t="s">
        <v>6</v>
      </c>
      <c r="CD457" s="62" t="s">
        <v>79</v>
      </c>
      <c r="CG457" s="62" t="s">
        <v>73</v>
      </c>
      <c r="CJ457" s="62" t="s">
        <v>96</v>
      </c>
      <c r="CM457" s="62" t="s">
        <v>833</v>
      </c>
      <c r="CP457" s="62" t="s">
        <v>28</v>
      </c>
      <c r="CS457" s="62" t="s">
        <v>79</v>
      </c>
    </row>
    <row r="458" spans="1:97" s="55" customFormat="1" ht="15.75">
      <c r="A458" s="62" t="s">
        <v>6</v>
      </c>
      <c r="D458" s="62" t="s">
        <v>26</v>
      </c>
      <c r="G458" s="62" t="s">
        <v>82</v>
      </c>
      <c r="J458" s="62" t="s">
        <v>832</v>
      </c>
      <c r="M458" s="62" t="s">
        <v>832</v>
      </c>
      <c r="P458" s="62" t="s">
        <v>27</v>
      </c>
      <c r="S458" s="62" t="s">
        <v>65</v>
      </c>
      <c r="V458" s="62" t="s">
        <v>66</v>
      </c>
      <c r="Y458" s="62" t="s">
        <v>832</v>
      </c>
      <c r="AB458" s="62" t="s">
        <v>6</v>
      </c>
      <c r="AE458" s="62" t="s">
        <v>51</v>
      </c>
      <c r="AH458" s="62" t="s">
        <v>73</v>
      </c>
      <c r="AK458" s="62" t="s">
        <v>26</v>
      </c>
      <c r="AN458" s="62" t="s">
        <v>14</v>
      </c>
      <c r="AQ458" s="62" t="s">
        <v>830</v>
      </c>
      <c r="AT458" s="62" t="s">
        <v>93</v>
      </c>
      <c r="AW458" s="62" t="s">
        <v>26</v>
      </c>
      <c r="AZ458" s="62" t="s">
        <v>27</v>
      </c>
      <c r="BC458" s="62" t="s">
        <v>23</v>
      </c>
      <c r="BF458" s="62" t="s">
        <v>69</v>
      </c>
      <c r="BI458" s="62" t="s">
        <v>830</v>
      </c>
      <c r="BL458" s="62" t="s">
        <v>73</v>
      </c>
      <c r="BO458" s="62" t="s">
        <v>39</v>
      </c>
      <c r="BR458" s="62" t="s">
        <v>14</v>
      </c>
      <c r="BU458" s="62" t="s">
        <v>82</v>
      </c>
      <c r="BX458" s="62" t="s">
        <v>65</v>
      </c>
      <c r="CA458" s="62" t="s">
        <v>62</v>
      </c>
      <c r="CD458" s="62" t="s">
        <v>832</v>
      </c>
      <c r="CG458" s="62" t="s">
        <v>26</v>
      </c>
      <c r="CJ458" s="62" t="s">
        <v>69</v>
      </c>
      <c r="CM458" s="62" t="s">
        <v>62</v>
      </c>
      <c r="CP458" s="62" t="s">
        <v>829</v>
      </c>
      <c r="CS458" s="62" t="s">
        <v>11</v>
      </c>
    </row>
    <row r="459" spans="1:97" s="55" customFormat="1" ht="15.75">
      <c r="A459" s="62"/>
      <c r="D459" s="62"/>
      <c r="G459" s="62"/>
      <c r="J459" s="62"/>
      <c r="M459" s="62"/>
      <c r="P459" s="62"/>
      <c r="S459" s="62"/>
      <c r="V459" s="62"/>
      <c r="Y459" s="62"/>
      <c r="AB459" s="62"/>
      <c r="AE459" s="62"/>
      <c r="AH459" s="62"/>
      <c r="AK459" s="62"/>
      <c r="AN459" s="62"/>
      <c r="AQ459" s="62"/>
      <c r="AT459" s="62"/>
      <c r="AW459" s="62"/>
      <c r="AZ459" s="62"/>
      <c r="BC459" s="62"/>
      <c r="BF459" s="62"/>
      <c r="BI459" s="62"/>
      <c r="BL459" s="62"/>
      <c r="BO459" s="62"/>
      <c r="BR459" s="62"/>
      <c r="BU459" s="62"/>
      <c r="BX459" s="62"/>
      <c r="CA459" s="62"/>
      <c r="CD459" s="62"/>
      <c r="CG459" s="62"/>
      <c r="CJ459" s="62"/>
      <c r="CM459" s="62"/>
      <c r="CP459" s="62"/>
      <c r="CS459" s="62"/>
    </row>
    <row r="460" spans="1:97" s="55" customFormat="1" ht="15.75">
      <c r="A460" s="62" t="s">
        <v>831</v>
      </c>
      <c r="D460" s="62" t="s">
        <v>39</v>
      </c>
      <c r="G460" s="62" t="s">
        <v>71</v>
      </c>
      <c r="J460" s="62" t="s">
        <v>28</v>
      </c>
      <c r="M460" s="62" t="s">
        <v>39</v>
      </c>
      <c r="P460" s="62" t="s">
        <v>47</v>
      </c>
      <c r="S460" s="62" t="s">
        <v>830</v>
      </c>
      <c r="V460" s="62" t="s">
        <v>47</v>
      </c>
      <c r="Y460" s="62" t="s">
        <v>69</v>
      </c>
      <c r="AB460" s="62" t="s">
        <v>47</v>
      </c>
      <c r="AE460" s="62" t="s">
        <v>14</v>
      </c>
      <c r="AH460" s="62" t="s">
        <v>72</v>
      </c>
      <c r="AK460" s="62" t="s">
        <v>43</v>
      </c>
      <c r="AN460" s="62" t="s">
        <v>830</v>
      </c>
      <c r="AQ460" s="62" t="s">
        <v>93</v>
      </c>
      <c r="AT460" s="62" t="s">
        <v>47</v>
      </c>
      <c r="AW460" s="62" t="s">
        <v>27</v>
      </c>
      <c r="AZ460" s="62" t="s">
        <v>28</v>
      </c>
      <c r="BC460" s="62" t="s">
        <v>66</v>
      </c>
      <c r="BF460" s="62" t="s">
        <v>79</v>
      </c>
      <c r="BI460" s="62" t="s">
        <v>76</v>
      </c>
      <c r="BL460" s="62" t="s">
        <v>82</v>
      </c>
      <c r="BO460" s="62" t="s">
        <v>69</v>
      </c>
      <c r="BR460" s="62" t="s">
        <v>26</v>
      </c>
      <c r="BU460" s="62" t="s">
        <v>14</v>
      </c>
      <c r="BX460" s="62" t="s">
        <v>39</v>
      </c>
      <c r="CA460" s="62" t="s">
        <v>65</v>
      </c>
      <c r="CD460" s="62" t="s">
        <v>27</v>
      </c>
      <c r="CG460" s="62" t="s">
        <v>833</v>
      </c>
      <c r="CJ460" s="62" t="s">
        <v>28</v>
      </c>
      <c r="CM460" s="62" t="s">
        <v>73</v>
      </c>
      <c r="CP460" s="62" t="s">
        <v>14</v>
      </c>
      <c r="CS460" s="62" t="s">
        <v>26</v>
      </c>
    </row>
    <row r="461" spans="1:97" s="55" customFormat="1" ht="15.75">
      <c r="A461" s="62" t="s">
        <v>82</v>
      </c>
      <c r="D461" s="62" t="s">
        <v>72</v>
      </c>
      <c r="G461" s="62" t="s">
        <v>17</v>
      </c>
      <c r="J461" s="62" t="s">
        <v>26</v>
      </c>
      <c r="M461" s="62" t="s">
        <v>830</v>
      </c>
      <c r="P461" s="62" t="s">
        <v>91</v>
      </c>
      <c r="S461" s="62" t="s">
        <v>82</v>
      </c>
      <c r="V461" s="62" t="s">
        <v>14</v>
      </c>
      <c r="Y461" s="62" t="s">
        <v>833</v>
      </c>
      <c r="AB461" s="62" t="s">
        <v>76</v>
      </c>
      <c r="AE461" s="62" t="s">
        <v>831</v>
      </c>
      <c r="AH461" s="62" t="s">
        <v>91</v>
      </c>
      <c r="AK461" s="62" t="s">
        <v>47</v>
      </c>
      <c r="AN461" s="62" t="s">
        <v>66</v>
      </c>
      <c r="AQ461" s="62" t="s">
        <v>51</v>
      </c>
      <c r="AT461" s="62" t="s">
        <v>833</v>
      </c>
      <c r="AW461" s="62" t="s">
        <v>82</v>
      </c>
      <c r="AZ461" s="62" t="s">
        <v>91</v>
      </c>
      <c r="BC461" s="62" t="s">
        <v>17</v>
      </c>
      <c r="BF461" s="62" t="s">
        <v>65</v>
      </c>
      <c r="BI461" s="62" t="s">
        <v>23</v>
      </c>
      <c r="BL461" s="62" t="s">
        <v>6</v>
      </c>
      <c r="BO461" s="62" t="s">
        <v>830</v>
      </c>
      <c r="BR461" s="62" t="s">
        <v>829</v>
      </c>
      <c r="BU461" s="62" t="s">
        <v>66</v>
      </c>
      <c r="BX461" s="62" t="s">
        <v>246</v>
      </c>
      <c r="CA461" s="62" t="s">
        <v>28</v>
      </c>
      <c r="CD461" s="62" t="s">
        <v>828</v>
      </c>
      <c r="CG461" s="62" t="s">
        <v>56</v>
      </c>
      <c r="CJ461" s="62" t="s">
        <v>246</v>
      </c>
      <c r="CM461" s="62" t="s">
        <v>79</v>
      </c>
      <c r="CP461" s="62" t="s">
        <v>6</v>
      </c>
      <c r="CS461" s="62" t="s">
        <v>39</v>
      </c>
    </row>
    <row r="462" spans="1:97" s="55" customFormat="1" ht="15.75">
      <c r="A462" s="62"/>
      <c r="D462" s="62"/>
      <c r="G462" s="62"/>
      <c r="J462" s="62"/>
      <c r="M462" s="62"/>
      <c r="P462" s="62"/>
      <c r="S462" s="62"/>
      <c r="V462" s="62"/>
      <c r="Y462" s="62"/>
      <c r="AB462" s="62"/>
      <c r="AE462" s="62"/>
      <c r="AH462" s="62"/>
      <c r="AK462" s="62"/>
      <c r="AN462" s="62"/>
      <c r="AQ462" s="62"/>
      <c r="AT462" s="62"/>
      <c r="AW462" s="62"/>
      <c r="AZ462" s="62"/>
      <c r="BC462" s="62"/>
      <c r="BF462" s="62"/>
      <c r="BI462" s="62"/>
      <c r="BL462" s="62"/>
      <c r="BO462" s="62"/>
      <c r="BR462" s="62"/>
      <c r="BU462" s="62"/>
      <c r="BX462" s="62"/>
      <c r="CA462" s="62"/>
      <c r="CD462" s="62"/>
      <c r="CG462" s="62"/>
      <c r="CJ462" s="62"/>
      <c r="CM462" s="62"/>
      <c r="CP462" s="62"/>
      <c r="CS462" s="62"/>
    </row>
    <row r="463" spans="1:97" s="55" customFormat="1" ht="15.75">
      <c r="A463" s="62" t="s">
        <v>26</v>
      </c>
      <c r="D463" s="62" t="s">
        <v>11</v>
      </c>
      <c r="G463" s="62" t="s">
        <v>76</v>
      </c>
      <c r="J463" s="62" t="s">
        <v>47</v>
      </c>
      <c r="M463" s="62" t="s">
        <v>73</v>
      </c>
      <c r="P463" s="62" t="s">
        <v>71</v>
      </c>
      <c r="S463" s="62" t="s">
        <v>62</v>
      </c>
      <c r="V463" s="62" t="s">
        <v>17</v>
      </c>
      <c r="Y463" s="62" t="s">
        <v>62</v>
      </c>
      <c r="AB463" s="62" t="s">
        <v>23</v>
      </c>
      <c r="AE463" s="62" t="s">
        <v>827</v>
      </c>
      <c r="AH463" s="62" t="s">
        <v>830</v>
      </c>
      <c r="AK463" s="62" t="s">
        <v>6</v>
      </c>
      <c r="AN463" s="62" t="s">
        <v>26</v>
      </c>
      <c r="AQ463" s="62" t="s">
        <v>828</v>
      </c>
      <c r="AT463" s="62" t="s">
        <v>56</v>
      </c>
      <c r="AW463" s="62" t="s">
        <v>833</v>
      </c>
      <c r="AZ463" s="62" t="s">
        <v>832</v>
      </c>
      <c r="BC463" s="62" t="s">
        <v>43</v>
      </c>
      <c r="BF463" s="62" t="s">
        <v>11</v>
      </c>
      <c r="BI463" s="62" t="s">
        <v>65</v>
      </c>
      <c r="BL463" s="62" t="s">
        <v>79</v>
      </c>
      <c r="BO463" s="62" t="s">
        <v>828</v>
      </c>
      <c r="BR463" s="62" t="s">
        <v>82</v>
      </c>
      <c r="BU463" s="62" t="s">
        <v>69</v>
      </c>
      <c r="BX463" s="62" t="s">
        <v>27</v>
      </c>
      <c r="CA463" s="62" t="s">
        <v>827</v>
      </c>
      <c r="CD463" s="62" t="s">
        <v>66</v>
      </c>
      <c r="CG463" s="62" t="s">
        <v>51</v>
      </c>
      <c r="CJ463" s="62" t="s">
        <v>72</v>
      </c>
      <c r="CM463" s="62" t="s">
        <v>93</v>
      </c>
      <c r="CP463" s="62" t="s">
        <v>11</v>
      </c>
      <c r="CS463" s="62" t="s">
        <v>827</v>
      </c>
    </row>
    <row r="464" spans="1:97" s="55" customFormat="1" ht="15.75">
      <c r="A464" s="62" t="s">
        <v>830</v>
      </c>
      <c r="D464" s="62" t="s">
        <v>73</v>
      </c>
      <c r="G464" s="62" t="s">
        <v>69</v>
      </c>
      <c r="J464" s="62" t="s">
        <v>96</v>
      </c>
      <c r="M464" s="62" t="s">
        <v>43</v>
      </c>
      <c r="P464" s="62" t="s">
        <v>66</v>
      </c>
      <c r="S464" s="62" t="s">
        <v>26</v>
      </c>
      <c r="V464" s="62" t="s">
        <v>72</v>
      </c>
      <c r="Y464" s="62" t="s">
        <v>72</v>
      </c>
      <c r="AB464" s="62" t="s">
        <v>73</v>
      </c>
      <c r="AE464" s="62" t="s">
        <v>47</v>
      </c>
      <c r="AH464" s="62" t="s">
        <v>62</v>
      </c>
      <c r="AK464" s="62" t="s">
        <v>71</v>
      </c>
      <c r="AN464" s="62" t="s">
        <v>76</v>
      </c>
      <c r="AQ464" s="62" t="s">
        <v>72</v>
      </c>
      <c r="AT464" s="62" t="s">
        <v>62</v>
      </c>
      <c r="AW464" s="62" t="s">
        <v>71</v>
      </c>
      <c r="AZ464" s="62" t="s">
        <v>833</v>
      </c>
      <c r="BC464" s="62" t="s">
        <v>72</v>
      </c>
      <c r="BF464" s="62" t="s">
        <v>43</v>
      </c>
      <c r="BI464" s="62" t="s">
        <v>72</v>
      </c>
      <c r="BL464" s="62" t="s">
        <v>93</v>
      </c>
      <c r="BO464" s="62" t="s">
        <v>17</v>
      </c>
      <c r="BR464" s="62" t="s">
        <v>69</v>
      </c>
      <c r="BU464" s="62" t="s">
        <v>23</v>
      </c>
      <c r="BX464" s="62" t="s">
        <v>73</v>
      </c>
      <c r="CA464" s="62" t="s">
        <v>96</v>
      </c>
      <c r="CD464" s="62" t="s">
        <v>827</v>
      </c>
      <c r="CG464" s="62" t="s">
        <v>82</v>
      </c>
      <c r="CJ464" s="62" t="s">
        <v>831</v>
      </c>
      <c r="CM464" s="62" t="s">
        <v>17</v>
      </c>
      <c r="CP464" s="62" t="s">
        <v>26</v>
      </c>
      <c r="CS464" s="62" t="s">
        <v>76</v>
      </c>
    </row>
    <row r="465" spans="1:97" s="55" customFormat="1" ht="15.75">
      <c r="A465" s="62"/>
      <c r="D465" s="62"/>
      <c r="G465" s="62"/>
      <c r="J465" s="62"/>
      <c r="M465" s="62"/>
      <c r="P465" s="62"/>
      <c r="S465" s="62"/>
      <c r="V465" s="62"/>
      <c r="Y465" s="62"/>
      <c r="AB465" s="62"/>
      <c r="AE465" s="62"/>
      <c r="AH465" s="62"/>
      <c r="AK465" s="62"/>
      <c r="AN465" s="62"/>
      <c r="AQ465" s="62"/>
      <c r="AT465" s="62"/>
      <c r="AW465" s="62"/>
      <c r="AZ465" s="62"/>
      <c r="BC465" s="62"/>
      <c r="BF465" s="62"/>
      <c r="BI465" s="62"/>
      <c r="BL465" s="62"/>
      <c r="BO465" s="62"/>
      <c r="BR465" s="62"/>
      <c r="BU465" s="62"/>
      <c r="BX465" s="62"/>
      <c r="CA465" s="62"/>
      <c r="CD465" s="62"/>
      <c r="CG465" s="62"/>
      <c r="CJ465" s="62"/>
      <c r="CM465" s="62"/>
      <c r="CP465" s="62"/>
      <c r="CS465" s="62"/>
    </row>
    <row r="466" spans="1:97" s="55" customFormat="1" ht="15.75">
      <c r="A466" s="62" t="s">
        <v>71</v>
      </c>
      <c r="D466" s="62" t="s">
        <v>93</v>
      </c>
      <c r="G466" s="62" t="s">
        <v>96</v>
      </c>
      <c r="J466" s="62" t="s">
        <v>43</v>
      </c>
      <c r="M466" s="62" t="s">
        <v>96</v>
      </c>
      <c r="P466" s="62" t="s">
        <v>831</v>
      </c>
      <c r="S466" s="62" t="s">
        <v>828</v>
      </c>
      <c r="V466" s="62" t="s">
        <v>829</v>
      </c>
      <c r="Y466" s="62" t="s">
        <v>11</v>
      </c>
      <c r="AB466" s="62" t="s">
        <v>829</v>
      </c>
      <c r="AE466" s="62" t="s">
        <v>23</v>
      </c>
      <c r="AH466" s="62" t="s">
        <v>71</v>
      </c>
      <c r="AK466" s="62" t="s">
        <v>65</v>
      </c>
      <c r="AN466" s="62" t="s">
        <v>51</v>
      </c>
      <c r="AQ466" s="62" t="s">
        <v>833</v>
      </c>
      <c r="AT466" s="62" t="s">
        <v>51</v>
      </c>
      <c r="AW466" s="62" t="s">
        <v>246</v>
      </c>
      <c r="AZ466" s="62" t="s">
        <v>17</v>
      </c>
      <c r="BC466" s="62" t="s">
        <v>246</v>
      </c>
      <c r="BF466" s="62" t="s">
        <v>830</v>
      </c>
      <c r="BI466" s="62" t="s">
        <v>43</v>
      </c>
      <c r="BL466" s="62" t="s">
        <v>56</v>
      </c>
      <c r="BO466" s="62" t="s">
        <v>246</v>
      </c>
      <c r="BR466" s="62" t="s">
        <v>832</v>
      </c>
      <c r="BU466" s="62" t="s">
        <v>246</v>
      </c>
      <c r="BX466" s="62" t="s">
        <v>96</v>
      </c>
      <c r="CA466" s="62" t="s">
        <v>829</v>
      </c>
      <c r="CD466" s="62" t="s">
        <v>72</v>
      </c>
      <c r="CG466" s="62" t="s">
        <v>69</v>
      </c>
      <c r="CJ466" s="62" t="s">
        <v>62</v>
      </c>
      <c r="CM466" s="62" t="s">
        <v>827</v>
      </c>
      <c r="CP466" s="62" t="s">
        <v>39</v>
      </c>
      <c r="CS466" s="62" t="s">
        <v>65</v>
      </c>
    </row>
    <row r="467" spans="1:97" s="55" customFormat="1" ht="15.75">
      <c r="A467" s="62" t="s">
        <v>28</v>
      </c>
      <c r="D467" s="62" t="s">
        <v>91</v>
      </c>
      <c r="G467" s="62" t="s">
        <v>829</v>
      </c>
      <c r="J467" s="62" t="s">
        <v>6</v>
      </c>
      <c r="M467" s="62" t="s">
        <v>71</v>
      </c>
      <c r="P467" s="62" t="s">
        <v>62</v>
      </c>
      <c r="S467" s="62" t="s">
        <v>51</v>
      </c>
      <c r="V467" s="62" t="s">
        <v>828</v>
      </c>
      <c r="Y467" s="62" t="s">
        <v>17</v>
      </c>
      <c r="AB467" s="62" t="s">
        <v>827</v>
      </c>
      <c r="AE467" s="62" t="s">
        <v>28</v>
      </c>
      <c r="AH467" s="62" t="s">
        <v>827</v>
      </c>
      <c r="AK467" s="62" t="s">
        <v>51</v>
      </c>
      <c r="AN467" s="62" t="s">
        <v>833</v>
      </c>
      <c r="AQ467" s="62" t="s">
        <v>829</v>
      </c>
      <c r="AT467" s="62" t="s">
        <v>246</v>
      </c>
      <c r="AW467" s="62" t="s">
        <v>829</v>
      </c>
      <c r="AZ467" s="62" t="s">
        <v>96</v>
      </c>
      <c r="BC467" s="62" t="s">
        <v>71</v>
      </c>
      <c r="BF467" s="62" t="s">
        <v>827</v>
      </c>
      <c r="BI467" s="62" t="s">
        <v>39</v>
      </c>
      <c r="BL467" s="62" t="s">
        <v>828</v>
      </c>
      <c r="BO467" s="62" t="s">
        <v>79</v>
      </c>
      <c r="BR467" s="62" t="s">
        <v>71</v>
      </c>
      <c r="BU467" s="62" t="s">
        <v>11</v>
      </c>
      <c r="BX467" s="62" t="s">
        <v>76</v>
      </c>
      <c r="CA467" s="62" t="s">
        <v>11</v>
      </c>
      <c r="CD467" s="62" t="s">
        <v>71</v>
      </c>
      <c r="CG467" s="62" t="s">
        <v>62</v>
      </c>
      <c r="CJ467" s="62" t="s">
        <v>65</v>
      </c>
      <c r="CM467" s="62" t="s">
        <v>14</v>
      </c>
      <c r="CP467" s="62" t="s">
        <v>831</v>
      </c>
      <c r="CS467" s="62" t="s">
        <v>91</v>
      </c>
    </row>
    <row r="468" spans="1:97" s="55" customFormat="1" ht="15.75">
      <c r="A468" s="62"/>
      <c r="D468" s="62"/>
      <c r="G468" s="62"/>
      <c r="J468" s="62"/>
      <c r="M468" s="62"/>
      <c r="P468" s="62"/>
      <c r="S468" s="62"/>
      <c r="V468" s="62"/>
      <c r="Y468" s="62"/>
      <c r="AB468" s="62"/>
      <c r="AE468" s="62"/>
      <c r="AH468" s="62"/>
      <c r="AK468" s="62"/>
      <c r="AN468" s="62"/>
      <c r="AQ468" s="62"/>
      <c r="AT468" s="62"/>
      <c r="AW468" s="62"/>
      <c r="AZ468" s="62"/>
      <c r="BC468" s="62"/>
      <c r="BF468" s="62"/>
      <c r="BI468" s="62"/>
      <c r="BL468" s="62"/>
      <c r="BO468" s="62"/>
      <c r="BR468" s="62"/>
      <c r="BU468" s="62"/>
      <c r="BX468" s="62"/>
      <c r="CA468" s="62"/>
      <c r="CD468" s="62"/>
      <c r="CG468" s="62"/>
      <c r="CJ468" s="62"/>
      <c r="CM468" s="62"/>
      <c r="CP468" s="62"/>
      <c r="CS468" s="62"/>
    </row>
    <row r="469" spans="1:97" s="55" customFormat="1" ht="15.75">
      <c r="A469" s="62" t="s">
        <v>62</v>
      </c>
      <c r="D469" s="62" t="s">
        <v>830</v>
      </c>
      <c r="G469" s="62" t="s">
        <v>832</v>
      </c>
      <c r="J469" s="62" t="s">
        <v>65</v>
      </c>
      <c r="M469" s="62" t="s">
        <v>6</v>
      </c>
      <c r="P469" s="62" t="s">
        <v>17</v>
      </c>
      <c r="S469" s="62" t="s">
        <v>76</v>
      </c>
      <c r="V469" s="62" t="s">
        <v>832</v>
      </c>
      <c r="Y469" s="62" t="s">
        <v>830</v>
      </c>
      <c r="AB469" s="62" t="s">
        <v>93</v>
      </c>
      <c r="AE469" s="62" t="s">
        <v>69</v>
      </c>
      <c r="AH469" s="62" t="s">
        <v>79</v>
      </c>
      <c r="AK469" s="62" t="s">
        <v>833</v>
      </c>
      <c r="AN469" s="62" t="s">
        <v>832</v>
      </c>
      <c r="AQ469" s="62" t="s">
        <v>827</v>
      </c>
      <c r="AT469" s="62" t="s">
        <v>831</v>
      </c>
      <c r="AW469" s="62" t="s">
        <v>6</v>
      </c>
      <c r="AZ469" s="62" t="s">
        <v>39</v>
      </c>
      <c r="BC469" s="62" t="s">
        <v>6</v>
      </c>
      <c r="BF469" s="62" t="s">
        <v>96</v>
      </c>
      <c r="BI469" s="62" t="s">
        <v>27</v>
      </c>
      <c r="BL469" s="62" t="s">
        <v>71</v>
      </c>
      <c r="BO469" s="62" t="s">
        <v>14</v>
      </c>
      <c r="BR469" s="62" t="s">
        <v>56</v>
      </c>
      <c r="BU469" s="62" t="s">
        <v>827</v>
      </c>
      <c r="BX469" s="62" t="s">
        <v>17</v>
      </c>
      <c r="CA469" s="62" t="s">
        <v>73</v>
      </c>
      <c r="CD469" s="62" t="s">
        <v>82</v>
      </c>
      <c r="CG469" s="62" t="s">
        <v>71</v>
      </c>
      <c r="CJ469" s="62" t="s">
        <v>39</v>
      </c>
      <c r="CM469" s="62" t="s">
        <v>246</v>
      </c>
      <c r="CP469" s="62" t="s">
        <v>17</v>
      </c>
      <c r="CS469" s="62" t="s">
        <v>93</v>
      </c>
    </row>
    <row r="470" spans="1:97" s="55" customFormat="1" ht="15.75">
      <c r="A470" s="62" t="s">
        <v>51</v>
      </c>
      <c r="D470" s="62" t="s">
        <v>79</v>
      </c>
      <c r="G470" s="62" t="s">
        <v>56</v>
      </c>
      <c r="J470" s="62" t="s">
        <v>76</v>
      </c>
      <c r="M470" s="62" t="s">
        <v>69</v>
      </c>
      <c r="P470" s="62" t="s">
        <v>26</v>
      </c>
      <c r="S470" s="62" t="s">
        <v>246</v>
      </c>
      <c r="V470" s="62" t="s">
        <v>91</v>
      </c>
      <c r="Y470" s="62" t="s">
        <v>28</v>
      </c>
      <c r="AB470" s="62" t="s">
        <v>69</v>
      </c>
      <c r="AE470" s="62" t="s">
        <v>246</v>
      </c>
      <c r="AH470" s="62" t="s">
        <v>27</v>
      </c>
      <c r="AK470" s="62" t="s">
        <v>246</v>
      </c>
      <c r="AN470" s="62" t="s">
        <v>6</v>
      </c>
      <c r="AQ470" s="62" t="s">
        <v>26</v>
      </c>
      <c r="AT470" s="62" t="s">
        <v>43</v>
      </c>
      <c r="AW470" s="62" t="s">
        <v>79</v>
      </c>
      <c r="AZ470" s="62" t="s">
        <v>76</v>
      </c>
      <c r="BC470" s="62" t="s">
        <v>11</v>
      </c>
      <c r="BF470" s="62" t="s">
        <v>73</v>
      </c>
      <c r="BI470" s="62" t="s">
        <v>17</v>
      </c>
      <c r="BL470" s="62" t="s">
        <v>47</v>
      </c>
      <c r="BO470" s="62" t="s">
        <v>62</v>
      </c>
      <c r="BR470" s="62" t="s">
        <v>827</v>
      </c>
      <c r="BU470" s="62" t="s">
        <v>17</v>
      </c>
      <c r="BX470" s="62" t="s">
        <v>6</v>
      </c>
      <c r="CA470" s="62" t="s">
        <v>831</v>
      </c>
      <c r="CD470" s="62" t="s">
        <v>246</v>
      </c>
      <c r="CG470" s="62" t="s">
        <v>11</v>
      </c>
      <c r="CJ470" s="62" t="s">
        <v>71</v>
      </c>
      <c r="CM470" s="62" t="s">
        <v>56</v>
      </c>
      <c r="CP470" s="62" t="s">
        <v>246</v>
      </c>
      <c r="CS470" s="62" t="s">
        <v>96</v>
      </c>
    </row>
    <row r="471" spans="1:97" s="55" customFormat="1" ht="15.75">
      <c r="A471" s="62"/>
      <c r="D471" s="62"/>
      <c r="G471" s="62"/>
      <c r="J471" s="62"/>
      <c r="M471" s="62"/>
      <c r="P471" s="62"/>
      <c r="S471" s="62"/>
      <c r="V471" s="62"/>
      <c r="Y471" s="62"/>
      <c r="AB471" s="62"/>
      <c r="AE471" s="62"/>
      <c r="AH471" s="62"/>
      <c r="AK471" s="62"/>
      <c r="AN471" s="62"/>
      <c r="AQ471" s="62"/>
      <c r="AT471" s="62"/>
      <c r="AW471" s="62"/>
      <c r="AZ471" s="62"/>
      <c r="BC471" s="62"/>
      <c r="BF471" s="62"/>
      <c r="BI471" s="62"/>
      <c r="BL471" s="62"/>
      <c r="BO471" s="62"/>
      <c r="BR471" s="62"/>
      <c r="BU471" s="62"/>
      <c r="BX471" s="62"/>
      <c r="CA471" s="62"/>
      <c r="CD471" s="62"/>
      <c r="CG471" s="62"/>
      <c r="CJ471" s="62"/>
      <c r="CM471" s="62"/>
      <c r="CP471" s="62"/>
      <c r="CS471" s="62"/>
    </row>
    <row r="472" spans="1:97" s="55" customFormat="1" ht="15.75">
      <c r="A472" s="62" t="s">
        <v>832</v>
      </c>
      <c r="D472" s="62" t="s">
        <v>246</v>
      </c>
      <c r="G472" s="62" t="s">
        <v>828</v>
      </c>
      <c r="J472" s="62" t="s">
        <v>93</v>
      </c>
      <c r="M472" s="62" t="s">
        <v>11</v>
      </c>
      <c r="P472" s="62" t="s">
        <v>832</v>
      </c>
      <c r="S472" s="62" t="s">
        <v>73</v>
      </c>
      <c r="V472" s="62" t="s">
        <v>246</v>
      </c>
      <c r="Y472" s="62" t="s">
        <v>82</v>
      </c>
      <c r="AB472" s="62" t="s">
        <v>832</v>
      </c>
      <c r="AE472" s="62" t="s">
        <v>66</v>
      </c>
      <c r="AH472" s="62" t="s">
        <v>26</v>
      </c>
      <c r="AK472" s="62" t="s">
        <v>28</v>
      </c>
      <c r="AN472" s="62" t="s">
        <v>82</v>
      </c>
      <c r="AQ472" s="62" t="s">
        <v>73</v>
      </c>
      <c r="AT472" s="62" t="s">
        <v>26</v>
      </c>
      <c r="AW472" s="62" t="s">
        <v>66</v>
      </c>
      <c r="AZ472" s="62" t="s">
        <v>79</v>
      </c>
      <c r="BC472" s="62" t="s">
        <v>828</v>
      </c>
      <c r="BF472" s="62" t="s">
        <v>39</v>
      </c>
      <c r="BI472" s="62" t="s">
        <v>14</v>
      </c>
      <c r="BL472" s="62" t="s">
        <v>832</v>
      </c>
      <c r="BO472" s="62" t="s">
        <v>6</v>
      </c>
      <c r="BR472" s="62" t="s">
        <v>831</v>
      </c>
      <c r="BU472" s="62" t="s">
        <v>27</v>
      </c>
      <c r="BX472" s="62" t="s">
        <v>91</v>
      </c>
      <c r="CA472" s="62" t="s">
        <v>47</v>
      </c>
      <c r="CD472" s="62" t="s">
        <v>91</v>
      </c>
      <c r="CG472" s="62" t="s">
        <v>828</v>
      </c>
      <c r="CJ472" s="62" t="s">
        <v>66</v>
      </c>
      <c r="CM472" s="62" t="s">
        <v>76</v>
      </c>
      <c r="CP472" s="62" t="s">
        <v>72</v>
      </c>
      <c r="CS472" s="62" t="s">
        <v>69</v>
      </c>
    </row>
    <row r="473" spans="1:97" s="55" customFormat="1" ht="15.75">
      <c r="A473" s="62" t="s">
        <v>23</v>
      </c>
      <c r="D473" s="62" t="s">
        <v>66</v>
      </c>
      <c r="G473" s="62" t="s">
        <v>65</v>
      </c>
      <c r="J473" s="62" t="s">
        <v>14</v>
      </c>
      <c r="M473" s="62" t="s">
        <v>82</v>
      </c>
      <c r="P473" s="62" t="s">
        <v>96</v>
      </c>
      <c r="S473" s="62" t="s">
        <v>69</v>
      </c>
      <c r="V473" s="62" t="s">
        <v>827</v>
      </c>
      <c r="Y473" s="62" t="s">
        <v>23</v>
      </c>
      <c r="AB473" s="62" t="s">
        <v>14</v>
      </c>
      <c r="AE473" s="62" t="s">
        <v>72</v>
      </c>
      <c r="AH473" s="62" t="s">
        <v>14</v>
      </c>
      <c r="AK473" s="62" t="s">
        <v>56</v>
      </c>
      <c r="AN473" s="62" t="s">
        <v>96</v>
      </c>
      <c r="AQ473" s="62" t="s">
        <v>246</v>
      </c>
      <c r="AT473" s="62" t="s">
        <v>6</v>
      </c>
      <c r="AW473" s="62" t="s">
        <v>28</v>
      </c>
      <c r="AZ473" s="62" t="s">
        <v>43</v>
      </c>
      <c r="BC473" s="62" t="s">
        <v>82</v>
      </c>
      <c r="BF473" s="62" t="s">
        <v>6</v>
      </c>
      <c r="BI473" s="62" t="s">
        <v>56</v>
      </c>
      <c r="BL473" s="62" t="s">
        <v>829</v>
      </c>
      <c r="BO473" s="62" t="s">
        <v>23</v>
      </c>
      <c r="BR473" s="62" t="s">
        <v>47</v>
      </c>
      <c r="BU473" s="62" t="s">
        <v>91</v>
      </c>
      <c r="BX473" s="62" t="s">
        <v>14</v>
      </c>
      <c r="CA473" s="62" t="s">
        <v>72</v>
      </c>
      <c r="CD473" s="62" t="s">
        <v>76</v>
      </c>
      <c r="CG473" s="62" t="s">
        <v>14</v>
      </c>
      <c r="CJ473" s="62" t="s">
        <v>43</v>
      </c>
      <c r="CM473" s="62" t="s">
        <v>828</v>
      </c>
      <c r="CP473" s="62" t="s">
        <v>79</v>
      </c>
      <c r="CS473" s="62" t="s">
        <v>27</v>
      </c>
    </row>
    <row r="474" spans="1:97" s="55" customFormat="1" ht="15.75">
      <c r="A474" s="62"/>
      <c r="D474" s="62"/>
      <c r="G474" s="62"/>
      <c r="J474" s="62"/>
      <c r="M474" s="62"/>
      <c r="P474" s="62"/>
      <c r="S474" s="62"/>
      <c r="V474" s="62"/>
      <c r="Y474" s="62"/>
      <c r="AB474" s="62"/>
      <c r="AE474" s="62"/>
      <c r="AH474" s="62"/>
      <c r="AK474" s="62"/>
      <c r="AN474" s="62"/>
      <c r="AQ474" s="62"/>
      <c r="AT474" s="62"/>
      <c r="AW474" s="62"/>
      <c r="AZ474" s="62"/>
      <c r="BC474" s="62"/>
      <c r="BF474" s="62"/>
      <c r="BI474" s="62"/>
      <c r="BL474" s="62"/>
      <c r="BO474" s="62"/>
      <c r="BR474" s="62"/>
      <c r="BU474" s="62"/>
      <c r="BX474" s="62"/>
      <c r="CA474" s="62"/>
      <c r="CD474" s="62"/>
      <c r="CG474" s="62"/>
      <c r="CJ474" s="62"/>
      <c r="CM474" s="62"/>
      <c r="CP474" s="62"/>
      <c r="CS474" s="62"/>
    </row>
    <row r="475" spans="1:97" s="55" customFormat="1" ht="15.75">
      <c r="A475" s="62" t="s">
        <v>72</v>
      </c>
      <c r="D475" s="62" t="s">
        <v>51</v>
      </c>
      <c r="G475" s="62" t="s">
        <v>27</v>
      </c>
      <c r="J475" s="62" t="s">
        <v>69</v>
      </c>
      <c r="M475" s="62" t="s">
        <v>828</v>
      </c>
      <c r="P475" s="62" t="s">
        <v>69</v>
      </c>
      <c r="S475" s="62" t="s">
        <v>72</v>
      </c>
      <c r="V475" s="62" t="s">
        <v>51</v>
      </c>
      <c r="Y475" s="62" t="s">
        <v>6</v>
      </c>
      <c r="AB475" s="62" t="s">
        <v>246</v>
      </c>
      <c r="AE475" s="62" t="s">
        <v>830</v>
      </c>
      <c r="AH475" s="62" t="s">
        <v>56</v>
      </c>
      <c r="AK475" s="62" t="s">
        <v>66</v>
      </c>
      <c r="AN475" s="62" t="s">
        <v>71</v>
      </c>
      <c r="AQ475" s="62" t="s">
        <v>66</v>
      </c>
      <c r="AT475" s="62" t="s">
        <v>71</v>
      </c>
      <c r="AW475" s="62" t="s">
        <v>93</v>
      </c>
      <c r="AZ475" s="62" t="s">
        <v>82</v>
      </c>
      <c r="BC475" s="62" t="s">
        <v>91</v>
      </c>
      <c r="BF475" s="62" t="s">
        <v>831</v>
      </c>
      <c r="BI475" s="62" t="s">
        <v>51</v>
      </c>
      <c r="BL475" s="62" t="s">
        <v>28</v>
      </c>
      <c r="BO475" s="62" t="s">
        <v>43</v>
      </c>
      <c r="BR475" s="62" t="s">
        <v>17</v>
      </c>
      <c r="BU475" s="62" t="s">
        <v>833</v>
      </c>
      <c r="BX475" s="62" t="s">
        <v>11</v>
      </c>
      <c r="CA475" s="62" t="s">
        <v>71</v>
      </c>
      <c r="CD475" s="62" t="s">
        <v>14</v>
      </c>
      <c r="CG475" s="62" t="s">
        <v>93</v>
      </c>
      <c r="CJ475" s="62" t="s">
        <v>56</v>
      </c>
      <c r="CM475" s="62" t="s">
        <v>832</v>
      </c>
      <c r="CP475" s="62" t="s">
        <v>27</v>
      </c>
      <c r="CS475" s="62" t="s">
        <v>43</v>
      </c>
    </row>
    <row r="476" spans="1:97" s="55" customFormat="1" ht="15.75">
      <c r="A476" s="62" t="s">
        <v>11</v>
      </c>
      <c r="D476" s="62" t="s">
        <v>96</v>
      </c>
      <c r="G476" s="62" t="s">
        <v>93</v>
      </c>
      <c r="J476" s="62" t="s">
        <v>827</v>
      </c>
      <c r="M476" s="62" t="s">
        <v>93</v>
      </c>
      <c r="P476" s="62" t="s">
        <v>43</v>
      </c>
      <c r="S476" s="62" t="s">
        <v>56</v>
      </c>
      <c r="V476" s="62" t="s">
        <v>76</v>
      </c>
      <c r="Y476" s="62" t="s">
        <v>246</v>
      </c>
      <c r="AB476" s="62" t="s">
        <v>43</v>
      </c>
      <c r="AE476" s="62" t="s">
        <v>17</v>
      </c>
      <c r="AH476" s="62" t="s">
        <v>23</v>
      </c>
      <c r="AK476" s="62" t="s">
        <v>39</v>
      </c>
      <c r="AN476" s="62" t="s">
        <v>43</v>
      </c>
      <c r="AQ476" s="62" t="s">
        <v>82</v>
      </c>
      <c r="AT476" s="62" t="s">
        <v>65</v>
      </c>
      <c r="AW476" s="62" t="s">
        <v>47</v>
      </c>
      <c r="AZ476" s="62" t="s">
        <v>14</v>
      </c>
      <c r="BC476" s="62" t="s">
        <v>56</v>
      </c>
      <c r="BF476" s="62" t="s">
        <v>93</v>
      </c>
      <c r="BI476" s="62" t="s">
        <v>832</v>
      </c>
      <c r="BL476" s="62" t="s">
        <v>76</v>
      </c>
      <c r="BO476" s="62" t="s">
        <v>82</v>
      </c>
      <c r="BR476" s="62" t="s">
        <v>76</v>
      </c>
      <c r="BU476" s="62" t="s">
        <v>830</v>
      </c>
      <c r="BX476" s="62" t="s">
        <v>51</v>
      </c>
      <c r="CA476" s="62" t="s">
        <v>79</v>
      </c>
      <c r="CD476" s="62" t="s">
        <v>73</v>
      </c>
      <c r="CG476" s="62" t="s">
        <v>28</v>
      </c>
      <c r="CJ476" s="62" t="s">
        <v>93</v>
      </c>
      <c r="CM476" s="62" t="s">
        <v>39</v>
      </c>
      <c r="CP476" s="62" t="s">
        <v>43</v>
      </c>
      <c r="CS476" s="62" t="s">
        <v>14</v>
      </c>
    </row>
    <row r="477" spans="1:97" s="55" customFormat="1" ht="15.75">
      <c r="A477" s="62"/>
      <c r="D477" s="62"/>
      <c r="G477" s="62"/>
      <c r="J477" s="62"/>
      <c r="M477" s="62"/>
      <c r="P477" s="62"/>
      <c r="S477" s="62"/>
      <c r="V477" s="62"/>
      <c r="Y477" s="62"/>
      <c r="AB477" s="62"/>
      <c r="AE477" s="62"/>
      <c r="AH477" s="62"/>
      <c r="AK477" s="62"/>
      <c r="AN477" s="62"/>
      <c r="AQ477" s="62"/>
      <c r="AT477" s="62"/>
      <c r="AW477" s="62"/>
      <c r="AZ477" s="62"/>
      <c r="BC477" s="62"/>
      <c r="BF477" s="62"/>
      <c r="BI477" s="62"/>
      <c r="BL477" s="62"/>
      <c r="BO477" s="62"/>
      <c r="BR477" s="62"/>
      <c r="BU477" s="62"/>
      <c r="BX477" s="62"/>
      <c r="CA477" s="62"/>
      <c r="CD477" s="62"/>
      <c r="CG477" s="62"/>
      <c r="CJ477" s="62"/>
      <c r="CM477" s="62"/>
      <c r="CP477" s="62"/>
      <c r="CS477" s="62"/>
    </row>
    <row r="478" spans="1:97" s="55" customFormat="1" ht="15.75">
      <c r="A478" s="62" t="s">
        <v>47</v>
      </c>
      <c r="D478" s="62" t="s">
        <v>6</v>
      </c>
      <c r="G478" s="62" t="s">
        <v>66</v>
      </c>
      <c r="J478" s="62" t="s">
        <v>82</v>
      </c>
      <c r="M478" s="62" t="s">
        <v>26</v>
      </c>
      <c r="P478" s="62" t="s">
        <v>23</v>
      </c>
      <c r="S478" s="62" t="s">
        <v>14</v>
      </c>
      <c r="V478" s="62" t="s">
        <v>79</v>
      </c>
      <c r="Y478" s="62" t="s">
        <v>828</v>
      </c>
      <c r="AB478" s="62" t="s">
        <v>11</v>
      </c>
      <c r="AE478" s="62" t="s">
        <v>27</v>
      </c>
      <c r="AH478" s="62" t="s">
        <v>11</v>
      </c>
      <c r="AK478" s="62" t="s">
        <v>827</v>
      </c>
      <c r="AN478" s="62" t="s">
        <v>17</v>
      </c>
      <c r="AQ478" s="62" t="s">
        <v>56</v>
      </c>
      <c r="AT478" s="62" t="s">
        <v>17</v>
      </c>
      <c r="AW478" s="62" t="s">
        <v>828</v>
      </c>
      <c r="AZ478" s="62" t="s">
        <v>829</v>
      </c>
      <c r="BC478" s="62" t="s">
        <v>73</v>
      </c>
      <c r="BF478" s="62" t="s">
        <v>71</v>
      </c>
      <c r="BI478" s="62" t="s">
        <v>73</v>
      </c>
      <c r="BL478" s="62" t="s">
        <v>26</v>
      </c>
      <c r="BO478" s="62" t="s">
        <v>91</v>
      </c>
      <c r="BR478" s="62" t="s">
        <v>66</v>
      </c>
      <c r="BU478" s="62" t="s">
        <v>47</v>
      </c>
      <c r="BX478" s="62" t="s">
        <v>82</v>
      </c>
      <c r="CA478" s="62" t="s">
        <v>76</v>
      </c>
      <c r="CD478" s="62" t="s">
        <v>23</v>
      </c>
      <c r="CG478" s="62" t="s">
        <v>832</v>
      </c>
      <c r="CJ478" s="62" t="s">
        <v>23</v>
      </c>
      <c r="CM478" s="62" t="s">
        <v>831</v>
      </c>
      <c r="CP478" s="62" t="s">
        <v>828</v>
      </c>
      <c r="CS478" s="62" t="s">
        <v>831</v>
      </c>
    </row>
    <row r="479" spans="1:97" s="55" customFormat="1" ht="15.75">
      <c r="A479" s="62" t="s">
        <v>56</v>
      </c>
      <c r="D479" s="62" t="s">
        <v>827</v>
      </c>
      <c r="G479" s="62" t="s">
        <v>51</v>
      </c>
      <c r="J479" s="62" t="s">
        <v>72</v>
      </c>
      <c r="M479" s="62" t="s">
        <v>56</v>
      </c>
      <c r="P479" s="62" t="s">
        <v>11</v>
      </c>
      <c r="S479" s="62" t="s">
        <v>829</v>
      </c>
      <c r="V479" s="62" t="s">
        <v>62</v>
      </c>
      <c r="Y479" s="62" t="s">
        <v>47</v>
      </c>
      <c r="AB479" s="62" t="s">
        <v>62</v>
      </c>
      <c r="AE479" s="62" t="s">
        <v>26</v>
      </c>
      <c r="AH479" s="62" t="s">
        <v>66</v>
      </c>
      <c r="AK479" s="62" t="s">
        <v>832</v>
      </c>
      <c r="AN479" s="62" t="s">
        <v>28</v>
      </c>
      <c r="AQ479" s="62" t="s">
        <v>17</v>
      </c>
      <c r="AT479" s="62" t="s">
        <v>73</v>
      </c>
      <c r="AW479" s="62" t="s">
        <v>39</v>
      </c>
      <c r="AZ479" s="62" t="s">
        <v>51</v>
      </c>
      <c r="BC479" s="62" t="s">
        <v>829</v>
      </c>
      <c r="BF479" s="62" t="s">
        <v>51</v>
      </c>
      <c r="BI479" s="62" t="s">
        <v>47</v>
      </c>
      <c r="BL479" s="62" t="s">
        <v>246</v>
      </c>
      <c r="BO479" s="62" t="s">
        <v>66</v>
      </c>
      <c r="BR479" s="62" t="s">
        <v>27</v>
      </c>
      <c r="BU479" s="62" t="s">
        <v>26</v>
      </c>
      <c r="BX479" s="62" t="s">
        <v>833</v>
      </c>
      <c r="CA479" s="62" t="s">
        <v>66</v>
      </c>
      <c r="CD479" s="62" t="s">
        <v>93</v>
      </c>
      <c r="CG479" s="62" t="s">
        <v>72</v>
      </c>
      <c r="CJ479" s="62" t="s">
        <v>51</v>
      </c>
      <c r="CM479" s="62" t="s">
        <v>11</v>
      </c>
      <c r="CP479" s="62" t="s">
        <v>827</v>
      </c>
      <c r="CS479" s="62" t="s">
        <v>830</v>
      </c>
    </row>
    <row r="480" spans="1:97" s="55" customFormat="1" ht="15.75">
      <c r="A480" s="62"/>
      <c r="D480" s="62"/>
      <c r="G480" s="62"/>
      <c r="J480" s="62"/>
      <c r="M480" s="62"/>
      <c r="P480" s="62"/>
      <c r="S480" s="62"/>
      <c r="V480" s="62"/>
      <c r="Y480" s="62"/>
      <c r="AB480" s="62"/>
      <c r="AE480" s="62"/>
      <c r="AH480" s="62"/>
      <c r="AK480" s="62"/>
      <c r="AN480" s="62"/>
      <c r="AQ480" s="62"/>
      <c r="AT480" s="62"/>
      <c r="AW480" s="62"/>
      <c r="AZ480" s="62"/>
      <c r="BC480" s="62"/>
      <c r="BF480" s="62"/>
      <c r="BI480" s="62"/>
      <c r="BL480" s="62"/>
      <c r="BO480" s="62"/>
      <c r="BR480" s="62"/>
      <c r="BU480" s="62"/>
      <c r="BX480" s="62"/>
      <c r="CA480" s="62"/>
      <c r="CD480" s="62"/>
      <c r="CG480" s="62"/>
      <c r="CJ480" s="62"/>
      <c r="CM480" s="62"/>
      <c r="CP480" s="62"/>
      <c r="CS480" s="62"/>
    </row>
    <row r="481" spans="1:97" s="55" customFormat="1" ht="15.75">
      <c r="A481" s="62" t="s">
        <v>91</v>
      </c>
      <c r="D481" s="62" t="s">
        <v>28</v>
      </c>
      <c r="G481" s="62" t="s">
        <v>827</v>
      </c>
      <c r="J481" s="62" t="s">
        <v>829</v>
      </c>
      <c r="M481" s="62" t="s">
        <v>91</v>
      </c>
      <c r="P481" s="62" t="s">
        <v>833</v>
      </c>
      <c r="S481" s="62" t="s">
        <v>827</v>
      </c>
      <c r="V481" s="62" t="s">
        <v>93</v>
      </c>
      <c r="Y481" s="62" t="s">
        <v>76</v>
      </c>
      <c r="AB481" s="62" t="s">
        <v>831</v>
      </c>
      <c r="AE481" s="62" t="s">
        <v>73</v>
      </c>
      <c r="AH481" s="62" t="s">
        <v>51</v>
      </c>
      <c r="AK481" s="62" t="s">
        <v>76</v>
      </c>
      <c r="AN481" s="62" t="s">
        <v>47</v>
      </c>
      <c r="AQ481" s="62" t="s">
        <v>69</v>
      </c>
      <c r="AT481" s="62" t="s">
        <v>832</v>
      </c>
      <c r="AW481" s="62" t="s">
        <v>96</v>
      </c>
      <c r="AZ481" s="62" t="s">
        <v>47</v>
      </c>
      <c r="BC481" s="62" t="s">
        <v>76</v>
      </c>
      <c r="BF481" s="62" t="s">
        <v>56</v>
      </c>
      <c r="BI481" s="62" t="s">
        <v>66</v>
      </c>
      <c r="BL481" s="62" t="s">
        <v>23</v>
      </c>
      <c r="BO481" s="62" t="s">
        <v>76</v>
      </c>
      <c r="BR481" s="62" t="s">
        <v>23</v>
      </c>
      <c r="BU481" s="62" t="s">
        <v>828</v>
      </c>
      <c r="BX481" s="62" t="s">
        <v>56</v>
      </c>
      <c r="CA481" s="62" t="s">
        <v>833</v>
      </c>
      <c r="CD481" s="62" t="s">
        <v>28</v>
      </c>
      <c r="CG481" s="62" t="s">
        <v>831</v>
      </c>
      <c r="CJ481" s="62" t="s">
        <v>14</v>
      </c>
      <c r="CM481" s="62" t="s">
        <v>43</v>
      </c>
      <c r="CP481" s="62" t="s">
        <v>830</v>
      </c>
      <c r="CS481" s="62" t="s">
        <v>47</v>
      </c>
    </row>
    <row r="482" spans="1:97" s="55" customFormat="1" ht="15.75">
      <c r="A482" s="62" t="s">
        <v>833</v>
      </c>
      <c r="D482" s="62" t="s">
        <v>832</v>
      </c>
      <c r="G482" s="62" t="s">
        <v>43</v>
      </c>
      <c r="J482" s="62" t="s">
        <v>66</v>
      </c>
      <c r="M482" s="62" t="s">
        <v>829</v>
      </c>
      <c r="P482" s="62" t="s">
        <v>827</v>
      </c>
      <c r="S482" s="62" t="s">
        <v>93</v>
      </c>
      <c r="V482" s="62" t="s">
        <v>6</v>
      </c>
      <c r="Y482" s="62" t="s">
        <v>829</v>
      </c>
      <c r="AB482" s="62" t="s">
        <v>27</v>
      </c>
      <c r="AE482" s="62" t="s">
        <v>833</v>
      </c>
      <c r="AH482" s="62" t="s">
        <v>69</v>
      </c>
      <c r="AK482" s="62" t="s">
        <v>831</v>
      </c>
      <c r="AN482" s="62" t="s">
        <v>69</v>
      </c>
      <c r="AQ482" s="62" t="s">
        <v>71</v>
      </c>
      <c r="AT482" s="62" t="s">
        <v>69</v>
      </c>
      <c r="AW482" s="62" t="s">
        <v>56</v>
      </c>
      <c r="AZ482" s="62" t="s">
        <v>246</v>
      </c>
      <c r="BC482" s="62" t="s">
        <v>830</v>
      </c>
      <c r="BF482" s="62" t="s">
        <v>27</v>
      </c>
      <c r="BI482" s="62" t="s">
        <v>96</v>
      </c>
      <c r="BL482" s="62" t="s">
        <v>827</v>
      </c>
      <c r="BO482" s="62" t="s">
        <v>56</v>
      </c>
      <c r="BR482" s="62" t="s">
        <v>43</v>
      </c>
      <c r="BU482" s="62" t="s">
        <v>96</v>
      </c>
      <c r="BX482" s="62" t="s">
        <v>43</v>
      </c>
      <c r="CA482" s="62" t="s">
        <v>23</v>
      </c>
      <c r="CD482" s="62" t="s">
        <v>833</v>
      </c>
      <c r="CG482" s="62" t="s">
        <v>79</v>
      </c>
      <c r="CJ482" s="62" t="s">
        <v>76</v>
      </c>
      <c r="CM482" s="62" t="s">
        <v>91</v>
      </c>
      <c r="CP482" s="62" t="s">
        <v>832</v>
      </c>
      <c r="CS482" s="62" t="s">
        <v>28</v>
      </c>
    </row>
    <row r="483" spans="1:97" s="55" customFormat="1" ht="15.75">
      <c r="A483" s="62"/>
      <c r="D483" s="62"/>
      <c r="G483" s="62"/>
      <c r="J483" s="62"/>
      <c r="M483" s="62"/>
      <c r="P483" s="62"/>
      <c r="S483" s="62"/>
      <c r="V483" s="62"/>
      <c r="Y483" s="62"/>
      <c r="AB483" s="62"/>
      <c r="AE483" s="62"/>
      <c r="AH483" s="62"/>
      <c r="AK483" s="62"/>
      <c r="AN483" s="62"/>
      <c r="AQ483" s="62"/>
      <c r="AT483" s="62"/>
      <c r="AW483" s="62"/>
      <c r="AZ483" s="62"/>
      <c r="BC483" s="62"/>
      <c r="BF483" s="62"/>
      <c r="BI483" s="62"/>
      <c r="BL483" s="62"/>
      <c r="BO483" s="62"/>
      <c r="BR483" s="62"/>
      <c r="BU483" s="62"/>
      <c r="BX483" s="62"/>
      <c r="CA483" s="62"/>
      <c r="CD483" s="62"/>
      <c r="CG483" s="62"/>
      <c r="CJ483" s="62"/>
      <c r="CM483" s="62"/>
      <c r="CP483" s="62"/>
      <c r="CS483" s="62"/>
    </row>
    <row r="484" spans="1:97" s="55" customFormat="1" ht="15.75">
      <c r="A484" s="62" t="s">
        <v>829</v>
      </c>
      <c r="D484" s="62" t="s">
        <v>43</v>
      </c>
      <c r="G484" s="62" t="s">
        <v>11</v>
      </c>
      <c r="J484" s="62" t="s">
        <v>71</v>
      </c>
      <c r="M484" s="62" t="s">
        <v>831</v>
      </c>
      <c r="P484" s="62" t="s">
        <v>82</v>
      </c>
      <c r="S484" s="62" t="s">
        <v>66</v>
      </c>
      <c r="V484" s="62" t="s">
        <v>65</v>
      </c>
      <c r="Y484" s="62" t="s">
        <v>827</v>
      </c>
      <c r="AB484" s="62" t="s">
        <v>71</v>
      </c>
      <c r="AE484" s="62" t="s">
        <v>76</v>
      </c>
      <c r="AH484" s="62" t="s">
        <v>17</v>
      </c>
      <c r="AK484" s="62" t="s">
        <v>27</v>
      </c>
      <c r="AN484" s="62" t="s">
        <v>56</v>
      </c>
      <c r="AQ484" s="62" t="s">
        <v>6</v>
      </c>
      <c r="AT484" s="62" t="s">
        <v>11</v>
      </c>
      <c r="AW484" s="62" t="s">
        <v>69</v>
      </c>
      <c r="AZ484" s="62" t="s">
        <v>71</v>
      </c>
      <c r="BC484" s="62" t="s">
        <v>69</v>
      </c>
      <c r="BF484" s="62" t="s">
        <v>17</v>
      </c>
      <c r="BI484" s="62" t="s">
        <v>829</v>
      </c>
      <c r="BL484" s="62" t="s">
        <v>11</v>
      </c>
      <c r="BO484" s="62" t="s">
        <v>833</v>
      </c>
      <c r="BR484" s="62" t="s">
        <v>11</v>
      </c>
      <c r="BU484" s="62" t="s">
        <v>51</v>
      </c>
      <c r="BX484" s="62" t="s">
        <v>28</v>
      </c>
      <c r="CA484" s="62" t="s">
        <v>93</v>
      </c>
      <c r="CD484" s="62" t="s">
        <v>96</v>
      </c>
      <c r="CG484" s="62" t="s">
        <v>827</v>
      </c>
      <c r="CJ484" s="62" t="s">
        <v>11</v>
      </c>
      <c r="CM484" s="62" t="s">
        <v>6</v>
      </c>
      <c r="CP484" s="62" t="s">
        <v>96</v>
      </c>
      <c r="CS484" s="62" t="s">
        <v>829</v>
      </c>
    </row>
    <row r="485" spans="1:97" s="55" customFormat="1" ht="15.75">
      <c r="A485" s="62" t="s">
        <v>17</v>
      </c>
      <c r="D485" s="62" t="s">
        <v>76</v>
      </c>
      <c r="G485" s="62" t="s">
        <v>39</v>
      </c>
      <c r="J485" s="62" t="s">
        <v>62</v>
      </c>
      <c r="M485" s="62" t="s">
        <v>17</v>
      </c>
      <c r="P485" s="62" t="s">
        <v>39</v>
      </c>
      <c r="S485" s="62" t="s">
        <v>832</v>
      </c>
      <c r="V485" s="62" t="s">
        <v>69</v>
      </c>
      <c r="Y485" s="62" t="s">
        <v>51</v>
      </c>
      <c r="AB485" s="62" t="s">
        <v>828</v>
      </c>
      <c r="AE485" s="62" t="s">
        <v>71</v>
      </c>
      <c r="AH485" s="62" t="s">
        <v>82</v>
      </c>
      <c r="AK485" s="62" t="s">
        <v>72</v>
      </c>
      <c r="AN485" s="62" t="s">
        <v>73</v>
      </c>
      <c r="AQ485" s="62" t="s">
        <v>831</v>
      </c>
      <c r="AT485" s="62" t="s">
        <v>828</v>
      </c>
      <c r="AW485" s="62" t="s">
        <v>831</v>
      </c>
      <c r="AZ485" s="62" t="s">
        <v>93</v>
      </c>
      <c r="BC485" s="62" t="s">
        <v>79</v>
      </c>
      <c r="BF485" s="62" t="s">
        <v>91</v>
      </c>
      <c r="BI485" s="62" t="s">
        <v>71</v>
      </c>
      <c r="BL485" s="62" t="s">
        <v>65</v>
      </c>
      <c r="BO485" s="62" t="s">
        <v>11</v>
      </c>
      <c r="BR485" s="62" t="s">
        <v>93</v>
      </c>
      <c r="BU485" s="62" t="s">
        <v>72</v>
      </c>
      <c r="BX485" s="62" t="s">
        <v>69</v>
      </c>
      <c r="CA485" s="62" t="s">
        <v>82</v>
      </c>
      <c r="CD485" s="62" t="s">
        <v>6</v>
      </c>
      <c r="CG485" s="62" t="s">
        <v>91</v>
      </c>
      <c r="CJ485" s="62" t="s">
        <v>832</v>
      </c>
      <c r="CM485" s="62" t="s">
        <v>27</v>
      </c>
      <c r="CP485" s="62" t="s">
        <v>833</v>
      </c>
      <c r="CS485" s="62" t="s">
        <v>56</v>
      </c>
    </row>
    <row r="489" spans="1:97" ht="15.75">
      <c r="A489" s="101" t="s">
        <v>1357</v>
      </c>
      <c r="K489" s="101" t="s">
        <v>1447</v>
      </c>
    </row>
    <row r="491" spans="1:97">
      <c r="A491" s="89" t="s">
        <v>1157</v>
      </c>
      <c r="D491" s="90" t="s">
        <v>1158</v>
      </c>
      <c r="E491" s="90" t="s">
        <v>1356</v>
      </c>
      <c r="K491" s="89" t="s">
        <v>1157</v>
      </c>
      <c r="N491" s="90" t="s">
        <v>1158</v>
      </c>
      <c r="O491" s="90" t="s">
        <v>1356</v>
      </c>
    </row>
    <row r="492" spans="1:97">
      <c r="A492" s="91" t="s">
        <v>249</v>
      </c>
      <c r="B492" s="92"/>
      <c r="C492" s="52"/>
      <c r="D492" s="93" t="s">
        <v>1159</v>
      </c>
      <c r="E492" s="94">
        <v>133</v>
      </c>
      <c r="K492" s="91" t="s">
        <v>249</v>
      </c>
      <c r="N492" s="93" t="s">
        <v>1159</v>
      </c>
      <c r="O492" s="94">
        <v>35</v>
      </c>
    </row>
    <row r="493" spans="1:97">
      <c r="A493" s="91" t="s">
        <v>250</v>
      </c>
      <c r="B493" s="92"/>
      <c r="C493" s="52"/>
      <c r="D493" s="93" t="s">
        <v>1159</v>
      </c>
      <c r="E493" s="94">
        <v>118</v>
      </c>
      <c r="K493" s="91" t="s">
        <v>285</v>
      </c>
      <c r="N493" s="93" t="s">
        <v>1163</v>
      </c>
      <c r="O493" s="94">
        <v>8</v>
      </c>
    </row>
    <row r="494" spans="1:97">
      <c r="A494" s="91" t="s">
        <v>251</v>
      </c>
      <c r="B494" s="52"/>
      <c r="C494" s="52"/>
      <c r="D494" s="93" t="s">
        <v>1160</v>
      </c>
      <c r="E494" s="94">
        <v>117</v>
      </c>
      <c r="K494" s="91" t="s">
        <v>251</v>
      </c>
      <c r="N494" s="93" t="s">
        <v>1160</v>
      </c>
      <c r="O494" s="94">
        <v>4</v>
      </c>
    </row>
    <row r="495" spans="1:97">
      <c r="A495" s="91" t="s">
        <v>252</v>
      </c>
      <c r="B495" s="45"/>
      <c r="C495" s="52"/>
      <c r="D495" s="93" t="s">
        <v>1159</v>
      </c>
      <c r="E495" s="94">
        <v>110</v>
      </c>
      <c r="K495" s="91" t="s">
        <v>264</v>
      </c>
      <c r="N495" s="93" t="s">
        <v>1160</v>
      </c>
      <c r="O495" s="94">
        <v>4</v>
      </c>
    </row>
    <row r="496" spans="1:97">
      <c r="A496" s="91" t="s">
        <v>264</v>
      </c>
      <c r="B496" s="40"/>
      <c r="C496" s="52"/>
      <c r="D496" s="93" t="s">
        <v>1160</v>
      </c>
      <c r="E496" s="94">
        <v>94</v>
      </c>
      <c r="K496" s="91" t="s">
        <v>385</v>
      </c>
      <c r="N496" s="93" t="s">
        <v>1162</v>
      </c>
      <c r="O496" s="94">
        <v>4</v>
      </c>
    </row>
    <row r="497" spans="1:15">
      <c r="A497" s="91" t="s">
        <v>248</v>
      </c>
      <c r="B497" s="45"/>
      <c r="C497" s="52"/>
      <c r="D497" s="93" t="s">
        <v>1159</v>
      </c>
      <c r="E497" s="94">
        <v>93</v>
      </c>
      <c r="K497" s="91" t="s">
        <v>522</v>
      </c>
      <c r="N497" s="93" t="s">
        <v>1172</v>
      </c>
      <c r="O497" s="94">
        <v>4</v>
      </c>
    </row>
    <row r="498" spans="1:15">
      <c r="A498" s="91" t="s">
        <v>338</v>
      </c>
      <c r="B498" s="40"/>
      <c r="C498" s="52"/>
      <c r="D498" s="93" t="s">
        <v>1161</v>
      </c>
      <c r="E498" s="94">
        <v>91</v>
      </c>
      <c r="K498" s="91" t="s">
        <v>338</v>
      </c>
      <c r="N498" s="93" t="s">
        <v>1161</v>
      </c>
      <c r="O498" s="94">
        <v>4</v>
      </c>
    </row>
    <row r="499" spans="1:15">
      <c r="A499" s="91" t="s">
        <v>266</v>
      </c>
      <c r="B499" s="52"/>
      <c r="C499" s="52"/>
      <c r="D499" s="93" t="s">
        <v>1162</v>
      </c>
      <c r="E499" s="94">
        <v>90</v>
      </c>
      <c r="K499" s="91" t="s">
        <v>319</v>
      </c>
      <c r="N499" s="93" t="s">
        <v>1167</v>
      </c>
      <c r="O499" s="94">
        <v>4</v>
      </c>
    </row>
    <row r="500" spans="1:15">
      <c r="A500" s="91" t="s">
        <v>375</v>
      </c>
      <c r="B500" s="40"/>
      <c r="C500" s="40"/>
      <c r="D500" s="8" t="s">
        <v>787</v>
      </c>
      <c r="E500" s="94">
        <v>86</v>
      </c>
      <c r="K500" s="91" t="s">
        <v>717</v>
      </c>
      <c r="N500" s="93" t="s">
        <v>1163</v>
      </c>
      <c r="O500" s="94">
        <v>3</v>
      </c>
    </row>
    <row r="501" spans="1:15" ht="15.75">
      <c r="A501" s="91" t="s">
        <v>256</v>
      </c>
      <c r="B501" s="45"/>
      <c r="C501" s="52"/>
      <c r="D501" s="93" t="s">
        <v>1159</v>
      </c>
      <c r="E501" s="94">
        <v>85</v>
      </c>
      <c r="K501" s="91" t="s">
        <v>693</v>
      </c>
      <c r="L501" s="97"/>
      <c r="M501" s="52"/>
      <c r="N501" s="93" t="s">
        <v>1166</v>
      </c>
      <c r="O501" s="94">
        <v>3</v>
      </c>
    </row>
    <row r="502" spans="1:15">
      <c r="A502" s="91" t="s">
        <v>385</v>
      </c>
      <c r="B502" s="52"/>
      <c r="C502" s="52"/>
      <c r="D502" s="93" t="s">
        <v>1162</v>
      </c>
      <c r="E502" s="94">
        <v>85</v>
      </c>
      <c r="K502" s="91" t="s">
        <v>313</v>
      </c>
      <c r="N502" s="93" t="s">
        <v>1170</v>
      </c>
      <c r="O502" s="94">
        <v>3</v>
      </c>
    </row>
    <row r="503" spans="1:15">
      <c r="A503" s="91" t="s">
        <v>285</v>
      </c>
      <c r="B503" s="40"/>
      <c r="C503" s="52"/>
      <c r="D503" s="93" t="s">
        <v>1163</v>
      </c>
      <c r="E503" s="94">
        <v>85</v>
      </c>
      <c r="K503" s="91" t="s">
        <v>248</v>
      </c>
      <c r="N503" s="93" t="s">
        <v>1159</v>
      </c>
      <c r="O503" s="94">
        <v>2</v>
      </c>
    </row>
    <row r="504" spans="1:15">
      <c r="A504" s="91" t="s">
        <v>259</v>
      </c>
      <c r="B504" s="40"/>
      <c r="C504" s="40"/>
      <c r="D504" s="93" t="s">
        <v>1162</v>
      </c>
      <c r="E504" s="94">
        <v>82</v>
      </c>
      <c r="K504" s="91" t="s">
        <v>310</v>
      </c>
      <c r="N504" s="93" t="s">
        <v>1160</v>
      </c>
      <c r="O504" s="94">
        <v>2</v>
      </c>
    </row>
    <row r="505" spans="1:15">
      <c r="A505" s="91" t="s">
        <v>316</v>
      </c>
      <c r="B505" s="40"/>
      <c r="C505" s="40"/>
      <c r="D505" s="93" t="s">
        <v>1161</v>
      </c>
      <c r="E505" s="94">
        <v>80</v>
      </c>
      <c r="K505" s="91" t="s">
        <v>265</v>
      </c>
      <c r="N505" s="93" t="s">
        <v>1160</v>
      </c>
      <c r="O505" s="94">
        <v>2</v>
      </c>
    </row>
    <row r="506" spans="1:15">
      <c r="A506" s="91" t="s">
        <v>473</v>
      </c>
      <c r="B506" s="40"/>
      <c r="C506" s="52"/>
      <c r="D506" s="93" t="s">
        <v>1164</v>
      </c>
      <c r="E506" s="94">
        <v>79</v>
      </c>
      <c r="K506" s="91" t="s">
        <v>266</v>
      </c>
      <c r="N506" s="93" t="s">
        <v>1162</v>
      </c>
      <c r="O506" s="94">
        <v>2</v>
      </c>
    </row>
    <row r="507" spans="1:15">
      <c r="A507" s="91" t="s">
        <v>263</v>
      </c>
      <c r="B507" s="52"/>
      <c r="C507" s="52"/>
      <c r="D507" s="93" t="s">
        <v>1160</v>
      </c>
      <c r="E507" s="94">
        <v>71</v>
      </c>
      <c r="K507" s="91" t="s">
        <v>473</v>
      </c>
      <c r="N507" s="93" t="s">
        <v>1164</v>
      </c>
      <c r="O507" s="94">
        <v>2</v>
      </c>
    </row>
    <row r="508" spans="1:15">
      <c r="A508" s="91" t="s">
        <v>310</v>
      </c>
      <c r="B508" s="52"/>
      <c r="C508" s="52"/>
      <c r="D508" s="93" t="s">
        <v>1160</v>
      </c>
      <c r="E508" s="94">
        <v>71</v>
      </c>
      <c r="K508" s="91" t="s">
        <v>307</v>
      </c>
      <c r="N508" s="93" t="s">
        <v>1164</v>
      </c>
      <c r="O508" s="94">
        <v>2</v>
      </c>
    </row>
    <row r="509" spans="1:15">
      <c r="A509" s="91" t="s">
        <v>307</v>
      </c>
      <c r="B509" s="40"/>
      <c r="C509" s="52"/>
      <c r="D509" s="93" t="s">
        <v>1164</v>
      </c>
      <c r="E509" s="94">
        <v>71</v>
      </c>
      <c r="K509" s="91" t="s">
        <v>268</v>
      </c>
      <c r="N509" s="93" t="s">
        <v>1164</v>
      </c>
      <c r="O509" s="94">
        <v>2</v>
      </c>
    </row>
    <row r="510" spans="1:15">
      <c r="A510" s="91" t="s">
        <v>424</v>
      </c>
      <c r="B510" s="40"/>
      <c r="C510" s="52"/>
      <c r="D510" s="93" t="s">
        <v>1165</v>
      </c>
      <c r="E510" s="94">
        <v>70</v>
      </c>
      <c r="K510" s="91" t="s">
        <v>1173</v>
      </c>
      <c r="N510" s="93" t="s">
        <v>1163</v>
      </c>
      <c r="O510" s="94">
        <v>2</v>
      </c>
    </row>
    <row r="511" spans="1:15">
      <c r="A511" s="91" t="s">
        <v>272</v>
      </c>
      <c r="B511" s="52"/>
      <c r="C511" s="52"/>
      <c r="D511" s="93" t="s">
        <v>1162</v>
      </c>
      <c r="E511" s="94">
        <v>69</v>
      </c>
      <c r="K511" s="91" t="s">
        <v>376</v>
      </c>
      <c r="N511" s="93" t="s">
        <v>1166</v>
      </c>
      <c r="O511" s="94">
        <v>2</v>
      </c>
    </row>
    <row r="512" spans="1:15">
      <c r="A512" s="91" t="s">
        <v>268</v>
      </c>
      <c r="B512" s="40"/>
      <c r="C512" s="52"/>
      <c r="D512" s="93" t="s">
        <v>1164</v>
      </c>
      <c r="E512" s="94">
        <v>69</v>
      </c>
      <c r="K512" s="91" t="s">
        <v>375</v>
      </c>
      <c r="N512" s="93" t="s">
        <v>787</v>
      </c>
      <c r="O512" s="94">
        <v>2</v>
      </c>
    </row>
    <row r="513" spans="1:15" ht="18.75">
      <c r="A513" s="91" t="s">
        <v>376</v>
      </c>
      <c r="B513" s="59"/>
      <c r="C513" s="94"/>
      <c r="D513" s="93" t="s">
        <v>1166</v>
      </c>
      <c r="E513" s="94">
        <v>66</v>
      </c>
      <c r="K513" s="91" t="s">
        <v>470</v>
      </c>
      <c r="N513" s="93" t="s">
        <v>1167</v>
      </c>
      <c r="O513" s="94">
        <v>2</v>
      </c>
    </row>
    <row r="514" spans="1:15">
      <c r="A514" s="91" t="s">
        <v>253</v>
      </c>
      <c r="B514" s="52"/>
      <c r="C514" s="52"/>
      <c r="D514" s="93" t="s">
        <v>1160</v>
      </c>
      <c r="E514" s="94">
        <v>60</v>
      </c>
      <c r="K514" s="91" t="s">
        <v>252</v>
      </c>
      <c r="N514" s="93" t="s">
        <v>1159</v>
      </c>
      <c r="O514" s="94">
        <v>1</v>
      </c>
    </row>
    <row r="515" spans="1:15">
      <c r="A515" s="91" t="s">
        <v>467</v>
      </c>
      <c r="B515" s="40"/>
      <c r="C515" s="52"/>
      <c r="D515" s="93" t="s">
        <v>1162</v>
      </c>
      <c r="E515" s="94">
        <v>60</v>
      </c>
      <c r="K515" s="91" t="s">
        <v>254</v>
      </c>
      <c r="N515" s="93" t="s">
        <v>1159</v>
      </c>
      <c r="O515" s="94">
        <v>1</v>
      </c>
    </row>
    <row r="516" spans="1:15">
      <c r="A516" s="95" t="s">
        <v>682</v>
      </c>
      <c r="B516" s="40"/>
      <c r="C516" s="52"/>
      <c r="D516" s="8" t="s">
        <v>787</v>
      </c>
      <c r="E516" s="94">
        <v>60</v>
      </c>
      <c r="K516" s="91" t="s">
        <v>263</v>
      </c>
      <c r="N516" s="93" t="s">
        <v>1160</v>
      </c>
      <c r="O516" s="94">
        <v>1</v>
      </c>
    </row>
    <row r="517" spans="1:15" ht="18.75">
      <c r="A517" s="91" t="s">
        <v>388</v>
      </c>
      <c r="B517" s="59"/>
      <c r="C517" s="96"/>
      <c r="D517" s="93" t="s">
        <v>1166</v>
      </c>
      <c r="E517" s="94">
        <v>59</v>
      </c>
      <c r="K517" s="91" t="s">
        <v>419</v>
      </c>
      <c r="N517" s="93" t="s">
        <v>1160</v>
      </c>
      <c r="O517" s="94">
        <v>1</v>
      </c>
    </row>
    <row r="518" spans="1:15">
      <c r="A518" s="91" t="s">
        <v>319</v>
      </c>
      <c r="B518" s="40"/>
      <c r="C518" s="40"/>
      <c r="D518" s="93" t="s">
        <v>1167</v>
      </c>
      <c r="E518" s="94">
        <v>58</v>
      </c>
      <c r="K518" s="91" t="s">
        <v>272</v>
      </c>
      <c r="N518" s="93" t="s">
        <v>1162</v>
      </c>
      <c r="O518" s="94">
        <v>1</v>
      </c>
    </row>
    <row r="519" spans="1:15">
      <c r="A519" s="91" t="s">
        <v>274</v>
      </c>
      <c r="B519" s="52"/>
      <c r="C519" s="52"/>
      <c r="D519" s="93" t="s">
        <v>1165</v>
      </c>
      <c r="E519" s="94">
        <v>57</v>
      </c>
      <c r="K519" s="91" t="s">
        <v>490</v>
      </c>
      <c r="N519" s="93" t="s">
        <v>1162</v>
      </c>
      <c r="O519" s="94">
        <v>1</v>
      </c>
    </row>
    <row r="520" spans="1:15">
      <c r="A520" s="91" t="s">
        <v>394</v>
      </c>
      <c r="B520" s="52"/>
      <c r="C520" s="52"/>
      <c r="D520" s="93" t="s">
        <v>1165</v>
      </c>
      <c r="E520" s="94">
        <v>56</v>
      </c>
      <c r="K520" s="91" t="s">
        <v>341</v>
      </c>
      <c r="N520" s="93" t="s">
        <v>1162</v>
      </c>
      <c r="O520" s="94">
        <v>1</v>
      </c>
    </row>
    <row r="521" spans="1:15">
      <c r="A521" s="91" t="s">
        <v>340</v>
      </c>
      <c r="B521" s="52"/>
      <c r="C521" s="52"/>
      <c r="D521" s="93" t="s">
        <v>1165</v>
      </c>
      <c r="E521" s="94">
        <v>56</v>
      </c>
      <c r="K521" s="91" t="s">
        <v>274</v>
      </c>
      <c r="N521" s="93" t="s">
        <v>1165</v>
      </c>
      <c r="O521" s="94">
        <v>1</v>
      </c>
    </row>
    <row r="522" spans="1:15">
      <c r="A522" s="91" t="s">
        <v>269</v>
      </c>
      <c r="B522" s="52"/>
      <c r="C522" s="52"/>
      <c r="D522" s="93" t="s">
        <v>1164</v>
      </c>
      <c r="E522" s="94">
        <v>56</v>
      </c>
      <c r="K522" s="91" t="s">
        <v>279</v>
      </c>
      <c r="N522" s="93" t="s">
        <v>1165</v>
      </c>
      <c r="O522" s="94">
        <v>1</v>
      </c>
    </row>
    <row r="523" spans="1:15" ht="15.75">
      <c r="A523" s="91" t="s">
        <v>693</v>
      </c>
      <c r="B523" s="97"/>
      <c r="C523" s="52"/>
      <c r="D523" s="93" t="s">
        <v>1166</v>
      </c>
      <c r="E523" s="94">
        <v>56</v>
      </c>
      <c r="K523" s="91" t="s">
        <v>293</v>
      </c>
      <c r="N523" s="93" t="s">
        <v>1165</v>
      </c>
      <c r="O523" s="94">
        <v>1</v>
      </c>
    </row>
    <row r="524" spans="1:15">
      <c r="A524" s="91" t="s">
        <v>265</v>
      </c>
      <c r="B524" s="52"/>
      <c r="C524" s="52"/>
      <c r="D524" s="93" t="s">
        <v>1160</v>
      </c>
      <c r="E524" s="94">
        <v>55</v>
      </c>
      <c r="K524" s="91" t="s">
        <v>464</v>
      </c>
      <c r="N524" s="93" t="s">
        <v>1165</v>
      </c>
      <c r="O524" s="94">
        <v>1</v>
      </c>
    </row>
    <row r="525" spans="1:15">
      <c r="A525" s="91" t="s">
        <v>1168</v>
      </c>
      <c r="B525" s="92"/>
      <c r="C525" s="92"/>
      <c r="D525" s="93" t="s">
        <v>1167</v>
      </c>
      <c r="E525" s="94">
        <v>55</v>
      </c>
      <c r="K525" s="91" t="s">
        <v>269</v>
      </c>
      <c r="N525" s="93" t="s">
        <v>1164</v>
      </c>
      <c r="O525" s="94">
        <v>1</v>
      </c>
    </row>
    <row r="526" spans="1:15">
      <c r="A526" s="91" t="s">
        <v>1169</v>
      </c>
      <c r="B526" s="40"/>
      <c r="C526" s="52"/>
      <c r="D526" s="93" t="s">
        <v>1170</v>
      </c>
      <c r="E526" s="94">
        <v>53</v>
      </c>
      <c r="K526" s="91" t="s">
        <v>322</v>
      </c>
      <c r="N526" s="93" t="s">
        <v>1164</v>
      </c>
      <c r="O526" s="94">
        <v>1</v>
      </c>
    </row>
    <row r="527" spans="1:15">
      <c r="A527" s="91" t="s">
        <v>297</v>
      </c>
      <c r="B527" s="52"/>
      <c r="C527" s="52"/>
      <c r="D527" s="93" t="s">
        <v>1165</v>
      </c>
      <c r="E527" s="94">
        <v>52</v>
      </c>
      <c r="K527" s="91" t="s">
        <v>276</v>
      </c>
      <c r="N527" s="93" t="s">
        <v>1164</v>
      </c>
      <c r="O527" s="94">
        <v>1</v>
      </c>
    </row>
    <row r="528" spans="1:15">
      <c r="A528" s="91" t="s">
        <v>313</v>
      </c>
      <c r="B528" s="52"/>
      <c r="C528" s="52"/>
      <c r="D528" s="93" t="s">
        <v>1170</v>
      </c>
      <c r="E528" s="94">
        <v>52</v>
      </c>
      <c r="K528" s="91" t="s">
        <v>758</v>
      </c>
      <c r="N528" s="93" t="s">
        <v>1172</v>
      </c>
      <c r="O528" s="94">
        <v>1</v>
      </c>
    </row>
    <row r="529" spans="1:15">
      <c r="A529" s="91" t="s">
        <v>717</v>
      </c>
      <c r="B529" s="52"/>
      <c r="C529" s="52"/>
      <c r="D529" s="93" t="s">
        <v>1163</v>
      </c>
      <c r="E529" s="94">
        <v>50</v>
      </c>
      <c r="K529" s="91" t="s">
        <v>1174</v>
      </c>
      <c r="N529" s="93" t="s">
        <v>1172</v>
      </c>
      <c r="O529" s="94">
        <v>1</v>
      </c>
    </row>
    <row r="530" spans="1:15">
      <c r="A530" s="91" t="s">
        <v>1171</v>
      </c>
      <c r="B530" s="40"/>
      <c r="C530" s="40"/>
      <c r="D530" s="93" t="s">
        <v>1167</v>
      </c>
      <c r="E530" s="94">
        <v>50</v>
      </c>
      <c r="K530" s="91" t="s">
        <v>688</v>
      </c>
      <c r="N530" s="93" t="s">
        <v>1172</v>
      </c>
      <c r="O530" s="94">
        <v>1</v>
      </c>
    </row>
    <row r="531" spans="1:15">
      <c r="A531" s="91" t="s">
        <v>292</v>
      </c>
      <c r="B531" s="45"/>
      <c r="C531" s="52"/>
      <c r="D531" s="93" t="s">
        <v>1159</v>
      </c>
      <c r="E531" s="94">
        <v>48</v>
      </c>
      <c r="K531" s="91" t="s">
        <v>270</v>
      </c>
      <c r="N531" s="93" t="s">
        <v>1172</v>
      </c>
      <c r="O531" s="94">
        <v>1</v>
      </c>
    </row>
    <row r="532" spans="1:15">
      <c r="A532" s="91" t="s">
        <v>311</v>
      </c>
      <c r="B532" s="40"/>
      <c r="C532" s="52"/>
      <c r="D532" s="93" t="s">
        <v>1160</v>
      </c>
      <c r="E532" s="94">
        <v>48</v>
      </c>
      <c r="K532" s="91" t="s">
        <v>1177</v>
      </c>
      <c r="N532" s="93" t="s">
        <v>1172</v>
      </c>
      <c r="O532" s="94">
        <v>1</v>
      </c>
    </row>
    <row r="533" spans="1:15">
      <c r="A533" s="91" t="s">
        <v>721</v>
      </c>
      <c r="B533" s="52"/>
      <c r="C533" s="52"/>
      <c r="D533" s="93" t="s">
        <v>1161</v>
      </c>
      <c r="E533" s="94">
        <v>48</v>
      </c>
      <c r="K533" s="91" t="s">
        <v>377</v>
      </c>
      <c r="N533" s="93" t="s">
        <v>1172</v>
      </c>
      <c r="O533" s="94">
        <v>1</v>
      </c>
    </row>
    <row r="534" spans="1:15">
      <c r="A534" s="91" t="s">
        <v>758</v>
      </c>
      <c r="B534" s="40"/>
      <c r="C534" s="52"/>
      <c r="D534" s="93" t="s">
        <v>1172</v>
      </c>
      <c r="E534" s="94">
        <v>47</v>
      </c>
      <c r="K534" s="91" t="s">
        <v>751</v>
      </c>
      <c r="N534" s="93" t="s">
        <v>1172</v>
      </c>
      <c r="O534" s="94">
        <v>1</v>
      </c>
    </row>
    <row r="535" spans="1:15">
      <c r="A535" s="91" t="s">
        <v>1173</v>
      </c>
      <c r="B535" s="40"/>
      <c r="C535" s="52"/>
      <c r="D535" s="93" t="s">
        <v>1163</v>
      </c>
      <c r="E535" s="94">
        <v>46</v>
      </c>
      <c r="K535" s="91" t="s">
        <v>379</v>
      </c>
      <c r="N535" s="93" t="s">
        <v>1172</v>
      </c>
      <c r="O535" s="94">
        <v>1</v>
      </c>
    </row>
    <row r="536" spans="1:15">
      <c r="A536" s="91" t="s">
        <v>372</v>
      </c>
      <c r="B536" s="52"/>
      <c r="C536" s="52"/>
      <c r="D536" s="93" t="s">
        <v>1162</v>
      </c>
      <c r="E536" s="94">
        <v>46</v>
      </c>
      <c r="K536" s="95" t="s">
        <v>392</v>
      </c>
      <c r="N536" s="93" t="s">
        <v>1163</v>
      </c>
      <c r="O536" s="94">
        <v>1</v>
      </c>
    </row>
    <row r="537" spans="1:15">
      <c r="A537" s="91" t="s">
        <v>286</v>
      </c>
      <c r="B537" s="52"/>
      <c r="C537" s="52"/>
      <c r="D537" s="93" t="s">
        <v>1164</v>
      </c>
      <c r="E537" s="94">
        <v>45</v>
      </c>
      <c r="K537" s="91" t="s">
        <v>410</v>
      </c>
      <c r="N537" s="93" t="s">
        <v>1163</v>
      </c>
      <c r="O537" s="94">
        <v>1</v>
      </c>
    </row>
    <row r="538" spans="1:15">
      <c r="A538" s="91" t="s">
        <v>1174</v>
      </c>
      <c r="B538" s="40"/>
      <c r="C538" s="40"/>
      <c r="D538" s="93" t="s">
        <v>1172</v>
      </c>
      <c r="E538" s="94">
        <v>45</v>
      </c>
      <c r="K538" s="91" t="s">
        <v>531</v>
      </c>
      <c r="N538" s="93" t="s">
        <v>1166</v>
      </c>
      <c r="O538" s="94">
        <v>1</v>
      </c>
    </row>
    <row r="539" spans="1:15">
      <c r="A539" s="91" t="s">
        <v>688</v>
      </c>
      <c r="B539" s="40"/>
      <c r="C539" s="40"/>
      <c r="D539" s="93" t="s">
        <v>1172</v>
      </c>
      <c r="E539" s="94">
        <v>44</v>
      </c>
      <c r="K539" s="91" t="s">
        <v>434</v>
      </c>
      <c r="N539" s="93" t="s">
        <v>1166</v>
      </c>
      <c r="O539" s="94">
        <v>1</v>
      </c>
    </row>
    <row r="540" spans="1:15">
      <c r="A540" s="91" t="s">
        <v>379</v>
      </c>
      <c r="B540" s="52"/>
      <c r="C540" s="52"/>
      <c r="D540" s="93" t="s">
        <v>1172</v>
      </c>
      <c r="E540" s="94">
        <v>43</v>
      </c>
      <c r="K540" s="95" t="s">
        <v>682</v>
      </c>
      <c r="L540" s="40"/>
      <c r="M540" s="52"/>
      <c r="N540" s="8" t="s">
        <v>787</v>
      </c>
      <c r="O540" s="94">
        <v>1</v>
      </c>
    </row>
    <row r="541" spans="1:15">
      <c r="A541" s="91" t="s">
        <v>420</v>
      </c>
      <c r="B541" s="52"/>
      <c r="C541" s="52"/>
      <c r="D541" s="8" t="s">
        <v>787</v>
      </c>
      <c r="E541" s="94">
        <v>43</v>
      </c>
      <c r="K541" s="91" t="s">
        <v>724</v>
      </c>
      <c r="N541" s="8" t="s">
        <v>787</v>
      </c>
      <c r="O541" s="94">
        <v>1</v>
      </c>
    </row>
    <row r="542" spans="1:15">
      <c r="A542" s="91" t="s">
        <v>384</v>
      </c>
      <c r="B542" s="40"/>
      <c r="C542" s="40"/>
      <c r="D542" s="93" t="s">
        <v>1170</v>
      </c>
      <c r="E542" s="94">
        <v>43</v>
      </c>
      <c r="K542" s="91" t="s">
        <v>316</v>
      </c>
      <c r="N542" s="93" t="s">
        <v>1161</v>
      </c>
      <c r="O542" s="94">
        <v>1</v>
      </c>
    </row>
    <row r="543" spans="1:15">
      <c r="A543" s="91" t="s">
        <v>464</v>
      </c>
      <c r="B543" s="40"/>
      <c r="C543" s="52"/>
      <c r="D543" s="93" t="s">
        <v>1165</v>
      </c>
      <c r="E543" s="94">
        <v>42</v>
      </c>
      <c r="K543" s="91" t="s">
        <v>1189</v>
      </c>
      <c r="N543" s="93" t="s">
        <v>1161</v>
      </c>
      <c r="O543" s="94">
        <v>1</v>
      </c>
    </row>
    <row r="544" spans="1:15">
      <c r="A544" s="91" t="s">
        <v>270</v>
      </c>
      <c r="B544" s="40"/>
      <c r="C544" s="52"/>
      <c r="D544" s="93" t="s">
        <v>1172</v>
      </c>
      <c r="E544" s="94">
        <v>42</v>
      </c>
      <c r="K544" s="91" t="s">
        <v>1275</v>
      </c>
      <c r="N544" s="93" t="s">
        <v>1161</v>
      </c>
      <c r="O544" s="94">
        <v>1</v>
      </c>
    </row>
    <row r="545" spans="1:15">
      <c r="A545" s="91" t="s">
        <v>470</v>
      </c>
      <c r="B545" s="92"/>
      <c r="C545" s="92"/>
      <c r="D545" s="93" t="s">
        <v>1167</v>
      </c>
      <c r="E545" s="94">
        <v>42</v>
      </c>
      <c r="K545" s="91" t="s">
        <v>328</v>
      </c>
      <c r="N545" s="93" t="s">
        <v>1161</v>
      </c>
      <c r="O545" s="94">
        <v>1</v>
      </c>
    </row>
    <row r="546" spans="1:15">
      <c r="A546" s="91" t="s">
        <v>357</v>
      </c>
      <c r="B546" s="52"/>
      <c r="C546" s="52"/>
      <c r="D546" s="93" t="s">
        <v>1160</v>
      </c>
      <c r="E546" s="94">
        <v>40</v>
      </c>
      <c r="K546" s="91" t="s">
        <v>1180</v>
      </c>
      <c r="N546" s="93" t="s">
        <v>1170</v>
      </c>
      <c r="O546" s="94">
        <v>1</v>
      </c>
    </row>
    <row r="547" spans="1:15">
      <c r="A547" s="91" t="s">
        <v>279</v>
      </c>
      <c r="B547" s="52"/>
      <c r="C547" s="52"/>
      <c r="D547" s="93" t="s">
        <v>1165</v>
      </c>
      <c r="E547" s="94">
        <v>40</v>
      </c>
      <c r="K547" s="91" t="s">
        <v>1169</v>
      </c>
      <c r="N547" s="93" t="s">
        <v>1170</v>
      </c>
      <c r="O547" s="94">
        <v>1</v>
      </c>
    </row>
    <row r="548" spans="1:15">
      <c r="A548" s="91" t="s">
        <v>312</v>
      </c>
      <c r="B548" s="40"/>
      <c r="C548" s="52"/>
      <c r="D548" s="93" t="s">
        <v>1164</v>
      </c>
      <c r="E548" s="94">
        <v>40</v>
      </c>
      <c r="K548" s="91" t="s">
        <v>1171</v>
      </c>
      <c r="N548" s="93" t="s">
        <v>1167</v>
      </c>
      <c r="O548" s="94">
        <v>1</v>
      </c>
    </row>
    <row r="549" spans="1:15">
      <c r="A549" s="91" t="s">
        <v>1175</v>
      </c>
      <c r="B549" s="52"/>
      <c r="C549" s="52"/>
      <c r="D549" s="93" t="s">
        <v>1170</v>
      </c>
      <c r="E549" s="94">
        <v>40</v>
      </c>
      <c r="K549" s="91" t="s">
        <v>325</v>
      </c>
      <c r="N549" s="93" t="s">
        <v>1167</v>
      </c>
      <c r="O549" s="94">
        <v>1</v>
      </c>
    </row>
    <row r="550" spans="1:15">
      <c r="A550" s="91" t="s">
        <v>323</v>
      </c>
      <c r="B550" s="40"/>
      <c r="C550" s="40"/>
      <c r="D550" s="8" t="s">
        <v>787</v>
      </c>
      <c r="E550" s="94">
        <v>39</v>
      </c>
      <c r="K550" s="91" t="s">
        <v>483</v>
      </c>
      <c r="N550" s="93" t="s">
        <v>1167</v>
      </c>
      <c r="O550" s="94">
        <v>1</v>
      </c>
    </row>
    <row r="551" spans="1:15">
      <c r="A551" s="91" t="s">
        <v>273</v>
      </c>
      <c r="B551" s="40"/>
      <c r="C551" s="52"/>
      <c r="D551" s="93" t="s">
        <v>1172</v>
      </c>
      <c r="E551" s="94">
        <v>37</v>
      </c>
      <c r="K551" s="91" t="s">
        <v>1168</v>
      </c>
      <c r="N551" s="93" t="s">
        <v>1167</v>
      </c>
      <c r="O551" s="94">
        <v>1</v>
      </c>
    </row>
    <row r="552" spans="1:15">
      <c r="A552" s="91" t="s">
        <v>429</v>
      </c>
      <c r="B552" s="52"/>
      <c r="C552" s="52"/>
      <c r="D552" s="8" t="s">
        <v>787</v>
      </c>
      <c r="E552" s="94">
        <v>37</v>
      </c>
    </row>
    <row r="553" spans="1:15">
      <c r="A553" s="91" t="s">
        <v>325</v>
      </c>
      <c r="B553" s="92"/>
      <c r="C553" s="92"/>
      <c r="D553" s="93" t="s">
        <v>1167</v>
      </c>
      <c r="E553" s="94">
        <v>37</v>
      </c>
      <c r="O553">
        <f>SUM(O492:O552)</f>
        <v>136</v>
      </c>
    </row>
    <row r="554" spans="1:15">
      <c r="A554" s="91" t="s">
        <v>490</v>
      </c>
      <c r="B554" s="52"/>
      <c r="C554" s="52"/>
      <c r="D554" s="93" t="s">
        <v>1162</v>
      </c>
      <c r="E554" s="94">
        <v>35</v>
      </c>
    </row>
    <row r="555" spans="1:15">
      <c r="A555" s="91" t="s">
        <v>356</v>
      </c>
      <c r="B555" s="52"/>
      <c r="C555" s="52"/>
      <c r="D555" s="93" t="s">
        <v>1163</v>
      </c>
      <c r="E555" s="94">
        <v>35</v>
      </c>
    </row>
    <row r="556" spans="1:15">
      <c r="A556" s="91" t="s">
        <v>342</v>
      </c>
      <c r="B556" s="45"/>
      <c r="C556" s="52"/>
      <c r="D556" s="93" t="s">
        <v>1166</v>
      </c>
      <c r="E556" s="94">
        <v>35</v>
      </c>
    </row>
    <row r="557" spans="1:15">
      <c r="A557" s="91" t="s">
        <v>373</v>
      </c>
      <c r="B557" s="40"/>
      <c r="C557" s="52"/>
      <c r="D557" s="8" t="s">
        <v>787</v>
      </c>
      <c r="E557" s="94">
        <v>35</v>
      </c>
    </row>
    <row r="558" spans="1:15">
      <c r="A558" s="91" t="s">
        <v>552</v>
      </c>
      <c r="B558" s="40"/>
      <c r="C558" s="52"/>
      <c r="D558" s="93" t="s">
        <v>1165</v>
      </c>
      <c r="E558" s="94">
        <v>34</v>
      </c>
    </row>
    <row r="559" spans="1:15">
      <c r="A559" s="91" t="s">
        <v>294</v>
      </c>
      <c r="B559" s="52"/>
      <c r="C559" s="52"/>
      <c r="D559" s="93" t="s">
        <v>1164</v>
      </c>
      <c r="E559" s="94">
        <v>34</v>
      </c>
    </row>
    <row r="560" spans="1:15">
      <c r="A560" s="91" t="s">
        <v>381</v>
      </c>
      <c r="B560" s="52"/>
      <c r="C560" s="52"/>
      <c r="D560" s="93" t="s">
        <v>1163</v>
      </c>
      <c r="E560" s="94">
        <v>34</v>
      </c>
    </row>
    <row r="561" spans="1:5" ht="18.75">
      <c r="A561" s="91" t="s">
        <v>536</v>
      </c>
      <c r="B561" s="59"/>
      <c r="C561" s="52"/>
      <c r="D561" s="93" t="s">
        <v>1166</v>
      </c>
      <c r="E561" s="94">
        <v>34</v>
      </c>
    </row>
    <row r="562" spans="1:5">
      <c r="A562" s="91" t="s">
        <v>347</v>
      </c>
      <c r="B562" s="40"/>
      <c r="C562" s="52"/>
      <c r="D562" s="93" t="s">
        <v>1164</v>
      </c>
      <c r="E562" s="94">
        <v>33</v>
      </c>
    </row>
    <row r="563" spans="1:5">
      <c r="A563" s="91" t="s">
        <v>322</v>
      </c>
      <c r="B563" s="40"/>
      <c r="C563" s="52"/>
      <c r="D563" s="93" t="s">
        <v>1164</v>
      </c>
      <c r="E563" s="94">
        <v>33</v>
      </c>
    </row>
    <row r="564" spans="1:5">
      <c r="A564" s="91" t="s">
        <v>290</v>
      </c>
      <c r="B564" s="40"/>
      <c r="C564" s="52"/>
      <c r="D564" s="93" t="s">
        <v>1164</v>
      </c>
      <c r="E564" s="94">
        <v>32</v>
      </c>
    </row>
    <row r="565" spans="1:5">
      <c r="A565" s="91" t="s">
        <v>422</v>
      </c>
      <c r="B565" s="40"/>
      <c r="C565" s="52"/>
      <c r="D565" s="93" t="s">
        <v>1163</v>
      </c>
      <c r="E565" s="94">
        <v>32</v>
      </c>
    </row>
    <row r="566" spans="1:5">
      <c r="A566" s="91" t="s">
        <v>291</v>
      </c>
      <c r="B566" s="52"/>
      <c r="C566" s="52"/>
      <c r="D566" s="93" t="s">
        <v>1162</v>
      </c>
      <c r="E566" s="94">
        <v>31</v>
      </c>
    </row>
    <row r="567" spans="1:5">
      <c r="A567" s="91" t="s">
        <v>1176</v>
      </c>
      <c r="B567" s="40"/>
      <c r="C567" s="52"/>
      <c r="D567" s="8" t="s">
        <v>787</v>
      </c>
      <c r="E567" s="94">
        <v>31</v>
      </c>
    </row>
    <row r="568" spans="1:5">
      <c r="A568" s="91" t="s">
        <v>284</v>
      </c>
      <c r="B568" s="52"/>
      <c r="C568" s="52"/>
      <c r="D568" s="93" t="s">
        <v>1162</v>
      </c>
      <c r="E568" s="94">
        <v>30</v>
      </c>
    </row>
    <row r="569" spans="1:5">
      <c r="A569" s="91" t="s">
        <v>522</v>
      </c>
      <c r="B569" s="52"/>
      <c r="C569" s="52"/>
      <c r="D569" s="93" t="s">
        <v>1172</v>
      </c>
      <c r="E569" s="94">
        <v>30</v>
      </c>
    </row>
    <row r="570" spans="1:5">
      <c r="A570" s="91" t="s">
        <v>419</v>
      </c>
      <c r="B570" s="52"/>
      <c r="C570" s="52"/>
      <c r="D570" s="93" t="s">
        <v>1160</v>
      </c>
      <c r="E570" s="94">
        <v>29</v>
      </c>
    </row>
    <row r="571" spans="1:5">
      <c r="A571" s="91" t="s">
        <v>499</v>
      </c>
      <c r="B571" s="40"/>
      <c r="C571" s="52"/>
      <c r="D571" s="93" t="s">
        <v>1165</v>
      </c>
      <c r="E571" s="94">
        <v>29</v>
      </c>
    </row>
    <row r="572" spans="1:5">
      <c r="A572" s="91" t="s">
        <v>330</v>
      </c>
      <c r="B572" s="52"/>
      <c r="C572" s="52"/>
      <c r="D572" s="93" t="s">
        <v>1165</v>
      </c>
      <c r="E572" s="94">
        <v>29</v>
      </c>
    </row>
    <row r="573" spans="1:5">
      <c r="A573" s="91" t="s">
        <v>337</v>
      </c>
      <c r="B573" s="52"/>
      <c r="C573" s="52"/>
      <c r="D573" s="93" t="s">
        <v>1164</v>
      </c>
      <c r="E573" s="94">
        <v>29</v>
      </c>
    </row>
    <row r="574" spans="1:5">
      <c r="A574" s="91" t="s">
        <v>359</v>
      </c>
      <c r="B574" s="40"/>
      <c r="C574" s="52"/>
      <c r="D574" s="93" t="s">
        <v>1161</v>
      </c>
      <c r="E574" s="94">
        <v>29</v>
      </c>
    </row>
    <row r="575" spans="1:5">
      <c r="A575" s="91" t="s">
        <v>437</v>
      </c>
      <c r="B575" s="40"/>
      <c r="C575" s="40"/>
      <c r="D575" s="93" t="s">
        <v>1167</v>
      </c>
      <c r="E575" s="94">
        <v>29</v>
      </c>
    </row>
    <row r="576" spans="1:5">
      <c r="A576" s="91" t="s">
        <v>254</v>
      </c>
      <c r="B576" s="45"/>
      <c r="C576" s="52"/>
      <c r="D576" s="93" t="s">
        <v>1159</v>
      </c>
      <c r="E576" s="94">
        <v>27</v>
      </c>
    </row>
    <row r="577" spans="1:5">
      <c r="A577" s="91" t="s">
        <v>271</v>
      </c>
      <c r="B577" s="45"/>
      <c r="C577" s="52"/>
      <c r="D577" s="93" t="s">
        <v>1159</v>
      </c>
      <c r="E577" s="94">
        <v>27</v>
      </c>
    </row>
    <row r="578" spans="1:5">
      <c r="A578" s="91" t="s">
        <v>308</v>
      </c>
      <c r="B578" s="52"/>
      <c r="C578" s="52"/>
      <c r="D578" s="93" t="s">
        <v>1160</v>
      </c>
      <c r="E578" s="94">
        <v>27</v>
      </c>
    </row>
    <row r="579" spans="1:5">
      <c r="A579" s="91" t="s">
        <v>345</v>
      </c>
      <c r="B579" s="52"/>
      <c r="C579" s="52"/>
      <c r="D579" s="93" t="s">
        <v>1164</v>
      </c>
      <c r="E579" s="94">
        <v>27</v>
      </c>
    </row>
    <row r="580" spans="1:5">
      <c r="A580" s="91" t="s">
        <v>598</v>
      </c>
      <c r="B580" s="52"/>
      <c r="C580" s="52"/>
      <c r="D580" s="93" t="s">
        <v>1163</v>
      </c>
      <c r="E580" s="94">
        <v>27</v>
      </c>
    </row>
    <row r="581" spans="1:5">
      <c r="A581" s="91" t="s">
        <v>521</v>
      </c>
      <c r="B581" s="40"/>
      <c r="C581" s="52"/>
      <c r="D581" s="93" t="s">
        <v>1166</v>
      </c>
      <c r="E581" s="94">
        <v>27</v>
      </c>
    </row>
    <row r="582" spans="1:5">
      <c r="A582" s="91" t="s">
        <v>539</v>
      </c>
      <c r="B582" s="52"/>
      <c r="C582" s="52"/>
      <c r="D582" s="8" t="s">
        <v>787</v>
      </c>
      <c r="E582" s="94">
        <v>27</v>
      </c>
    </row>
    <row r="583" spans="1:5">
      <c r="A583" s="91" t="s">
        <v>283</v>
      </c>
      <c r="B583" s="92"/>
      <c r="C583" s="52"/>
      <c r="D583" s="93" t="s">
        <v>1159</v>
      </c>
      <c r="E583" s="94">
        <v>26</v>
      </c>
    </row>
    <row r="584" spans="1:5">
      <c r="A584" s="91" t="s">
        <v>526</v>
      </c>
      <c r="B584" s="52"/>
      <c r="C584" s="52"/>
      <c r="D584" s="93" t="s">
        <v>1163</v>
      </c>
      <c r="E584" s="94">
        <v>26</v>
      </c>
    </row>
    <row r="585" spans="1:5" ht="18.75">
      <c r="A585" s="91" t="s">
        <v>445</v>
      </c>
      <c r="B585" s="59"/>
      <c r="C585" s="40"/>
      <c r="D585" s="93" t="s">
        <v>1166</v>
      </c>
      <c r="E585" s="94">
        <v>26</v>
      </c>
    </row>
    <row r="586" spans="1:5">
      <c r="A586" s="91" t="s">
        <v>398</v>
      </c>
      <c r="B586" s="92"/>
      <c r="C586" s="92"/>
      <c r="D586" s="93" t="s">
        <v>1170</v>
      </c>
      <c r="E586" s="94">
        <v>26</v>
      </c>
    </row>
    <row r="587" spans="1:5">
      <c r="A587" s="91" t="s">
        <v>615</v>
      </c>
      <c r="B587" s="40"/>
      <c r="C587" s="52"/>
      <c r="D587" s="93" t="s">
        <v>1162</v>
      </c>
      <c r="E587" s="94">
        <v>25</v>
      </c>
    </row>
    <row r="588" spans="1:5">
      <c r="A588" s="91" t="s">
        <v>1177</v>
      </c>
      <c r="B588" s="40"/>
      <c r="C588" s="40"/>
      <c r="D588" s="93" t="s">
        <v>1172</v>
      </c>
      <c r="E588" s="94">
        <v>25</v>
      </c>
    </row>
    <row r="589" spans="1:5">
      <c r="A589" s="91" t="s">
        <v>377</v>
      </c>
      <c r="B589" s="52"/>
      <c r="C589" s="52"/>
      <c r="D589" s="93" t="s">
        <v>1172</v>
      </c>
      <c r="E589" s="94">
        <v>25</v>
      </c>
    </row>
    <row r="590" spans="1:5">
      <c r="A590" s="91" t="s">
        <v>390</v>
      </c>
      <c r="B590" s="52"/>
      <c r="C590" s="52"/>
      <c r="D590" s="93" t="s">
        <v>1172</v>
      </c>
      <c r="E590" s="94">
        <v>25</v>
      </c>
    </row>
    <row r="591" spans="1:5">
      <c r="A591" s="95" t="s">
        <v>581</v>
      </c>
      <c r="B591" s="40"/>
      <c r="C591" s="52"/>
      <c r="D591" s="8" t="s">
        <v>787</v>
      </c>
      <c r="E591" s="94">
        <v>25</v>
      </c>
    </row>
    <row r="592" spans="1:5">
      <c r="A592" s="91" t="s">
        <v>402</v>
      </c>
      <c r="B592" s="52"/>
      <c r="C592" s="52"/>
      <c r="D592" s="8" t="s">
        <v>787</v>
      </c>
      <c r="E592" s="94">
        <v>25</v>
      </c>
    </row>
    <row r="593" spans="1:5">
      <c r="A593" s="91" t="s">
        <v>684</v>
      </c>
      <c r="B593" s="45"/>
      <c r="C593" s="52"/>
      <c r="D593" s="93" t="s">
        <v>1161</v>
      </c>
      <c r="E593" s="94">
        <v>25</v>
      </c>
    </row>
    <row r="594" spans="1:5">
      <c r="A594" s="91" t="s">
        <v>752</v>
      </c>
      <c r="B594" s="40"/>
      <c r="C594" s="40"/>
      <c r="D594" s="93" t="s">
        <v>1170</v>
      </c>
      <c r="E594" s="94">
        <v>25</v>
      </c>
    </row>
    <row r="595" spans="1:5">
      <c r="A595" s="91" t="s">
        <v>590</v>
      </c>
      <c r="B595" s="40"/>
      <c r="C595" s="52"/>
      <c r="D595" s="93" t="s">
        <v>1170</v>
      </c>
      <c r="E595" s="94">
        <v>25</v>
      </c>
    </row>
    <row r="596" spans="1:5">
      <c r="A596" s="91" t="s">
        <v>466</v>
      </c>
      <c r="B596" s="52"/>
      <c r="C596" s="52"/>
      <c r="D596" s="93" t="s">
        <v>1165</v>
      </c>
      <c r="E596" s="94">
        <v>24</v>
      </c>
    </row>
    <row r="597" spans="1:5">
      <c r="A597" s="91" t="s">
        <v>656</v>
      </c>
      <c r="B597" s="40"/>
      <c r="C597" s="52"/>
      <c r="D597" s="93" t="s">
        <v>1172</v>
      </c>
      <c r="E597" s="94">
        <v>24</v>
      </c>
    </row>
    <row r="598" spans="1:5" ht="18">
      <c r="A598" s="91" t="s">
        <v>374</v>
      </c>
      <c r="B598" s="98"/>
      <c r="C598" s="40"/>
      <c r="D598" s="93" t="s">
        <v>1166</v>
      </c>
      <c r="E598" s="94">
        <v>24</v>
      </c>
    </row>
    <row r="599" spans="1:5" ht="18.75">
      <c r="A599" s="91" t="s">
        <v>468</v>
      </c>
      <c r="B599" s="47"/>
      <c r="C599" s="52"/>
      <c r="D599" s="93" t="s">
        <v>1161</v>
      </c>
      <c r="E599" s="94">
        <v>24</v>
      </c>
    </row>
    <row r="600" spans="1:5">
      <c r="A600" s="91" t="s">
        <v>710</v>
      </c>
      <c r="B600" s="40"/>
      <c r="C600" s="40"/>
      <c r="D600" s="93" t="s">
        <v>1170</v>
      </c>
      <c r="E600" s="94">
        <v>24</v>
      </c>
    </row>
    <row r="601" spans="1:5">
      <c r="A601" s="91" t="s">
        <v>276</v>
      </c>
      <c r="B601" s="52"/>
      <c r="C601" s="52"/>
      <c r="D601" s="93" t="s">
        <v>1164</v>
      </c>
      <c r="E601" s="94">
        <v>23</v>
      </c>
    </row>
    <row r="602" spans="1:5">
      <c r="A602" s="91" t="s">
        <v>469</v>
      </c>
      <c r="B602" s="52"/>
      <c r="C602" s="52"/>
      <c r="D602" s="93" t="s">
        <v>1172</v>
      </c>
      <c r="E602" s="94">
        <v>23</v>
      </c>
    </row>
    <row r="603" spans="1:5">
      <c r="A603" s="91" t="s">
        <v>423</v>
      </c>
      <c r="B603" s="40"/>
      <c r="C603" s="52"/>
      <c r="D603" s="93" t="s">
        <v>1163</v>
      </c>
      <c r="E603" s="94">
        <v>23</v>
      </c>
    </row>
    <row r="604" spans="1:5">
      <c r="A604" s="95" t="s">
        <v>392</v>
      </c>
      <c r="B604" s="40"/>
      <c r="C604" s="52"/>
      <c r="D604" s="93" t="s">
        <v>1163</v>
      </c>
      <c r="E604" s="94">
        <v>23</v>
      </c>
    </row>
    <row r="605" spans="1:5">
      <c r="A605" s="91" t="s">
        <v>1178</v>
      </c>
      <c r="B605" s="40"/>
      <c r="C605" s="52"/>
      <c r="D605" s="93" t="s">
        <v>1166</v>
      </c>
      <c r="E605" s="94">
        <v>23</v>
      </c>
    </row>
    <row r="606" spans="1:5">
      <c r="A606" s="91" t="s">
        <v>328</v>
      </c>
      <c r="B606" s="52"/>
      <c r="C606" s="52"/>
      <c r="D606" s="93" t="s">
        <v>1161</v>
      </c>
      <c r="E606" s="94">
        <v>23</v>
      </c>
    </row>
    <row r="607" spans="1:5">
      <c r="A607" s="91" t="s">
        <v>544</v>
      </c>
      <c r="B607" s="40"/>
      <c r="C607" s="40"/>
      <c r="D607" s="93" t="s">
        <v>1170</v>
      </c>
      <c r="E607" s="94">
        <v>23</v>
      </c>
    </row>
    <row r="608" spans="1:5">
      <c r="A608" s="91" t="s">
        <v>417</v>
      </c>
      <c r="B608" s="52"/>
      <c r="C608" s="52"/>
      <c r="D608" s="93" t="s">
        <v>1162</v>
      </c>
      <c r="E608" s="94">
        <v>22</v>
      </c>
    </row>
    <row r="609" spans="1:5">
      <c r="A609" s="91" t="s">
        <v>1179</v>
      </c>
      <c r="B609" s="52"/>
      <c r="C609" s="52"/>
      <c r="D609" s="93" t="s">
        <v>1172</v>
      </c>
      <c r="E609" s="94">
        <v>22</v>
      </c>
    </row>
    <row r="610" spans="1:5">
      <c r="A610" s="91" t="s">
        <v>426</v>
      </c>
      <c r="B610" s="40"/>
      <c r="C610" s="40"/>
      <c r="D610" s="93" t="s">
        <v>1172</v>
      </c>
      <c r="E610" s="94">
        <v>22</v>
      </c>
    </row>
    <row r="611" spans="1:5">
      <c r="A611" s="91" t="s">
        <v>421</v>
      </c>
      <c r="B611" s="52"/>
      <c r="C611" s="52"/>
      <c r="D611" s="93" t="s">
        <v>1163</v>
      </c>
      <c r="E611" s="94">
        <v>22</v>
      </c>
    </row>
    <row r="612" spans="1:5">
      <c r="A612" s="91" t="s">
        <v>363</v>
      </c>
      <c r="B612" s="40"/>
      <c r="C612" s="40"/>
      <c r="D612" s="93" t="s">
        <v>1163</v>
      </c>
      <c r="E612" s="94">
        <v>22</v>
      </c>
    </row>
    <row r="613" spans="1:5">
      <c r="A613" s="91" t="s">
        <v>257</v>
      </c>
      <c r="B613" s="52"/>
      <c r="C613" s="52"/>
      <c r="D613" s="93" t="s">
        <v>1160</v>
      </c>
      <c r="E613" s="94">
        <v>21</v>
      </c>
    </row>
    <row r="614" spans="1:5">
      <c r="A614" s="91" t="s">
        <v>349</v>
      </c>
      <c r="B614" s="52"/>
      <c r="C614" s="52"/>
      <c r="D614" s="93" t="s">
        <v>1165</v>
      </c>
      <c r="E614" s="94">
        <v>21</v>
      </c>
    </row>
    <row r="615" spans="1:5">
      <c r="A615" s="91" t="s">
        <v>348</v>
      </c>
      <c r="B615" s="40"/>
      <c r="C615" s="52"/>
      <c r="D615" s="93" t="s">
        <v>1163</v>
      </c>
      <c r="E615" s="94">
        <v>21</v>
      </c>
    </row>
    <row r="616" spans="1:5">
      <c r="A616" s="91" t="s">
        <v>354</v>
      </c>
      <c r="B616" s="45"/>
      <c r="C616" s="52"/>
      <c r="D616" s="93" t="s">
        <v>1166</v>
      </c>
      <c r="E616" s="94">
        <v>21</v>
      </c>
    </row>
    <row r="617" spans="1:5">
      <c r="A617" s="91" t="s">
        <v>707</v>
      </c>
      <c r="B617" s="40"/>
      <c r="C617" s="52"/>
      <c r="D617" s="8" t="s">
        <v>787</v>
      </c>
      <c r="E617" s="94">
        <v>21</v>
      </c>
    </row>
    <row r="618" spans="1:5">
      <c r="A618" s="91" t="s">
        <v>734</v>
      </c>
      <c r="B618" s="45"/>
      <c r="C618" s="52"/>
      <c r="D618" s="93" t="s">
        <v>1161</v>
      </c>
      <c r="E618" s="94">
        <v>21</v>
      </c>
    </row>
    <row r="619" spans="1:5">
      <c r="A619" s="91" t="s">
        <v>387</v>
      </c>
      <c r="B619" s="40"/>
      <c r="C619" s="52"/>
      <c r="D619" s="93" t="s">
        <v>1161</v>
      </c>
      <c r="E619" s="94">
        <v>21</v>
      </c>
    </row>
    <row r="620" spans="1:5">
      <c r="A620" s="91" t="s">
        <v>483</v>
      </c>
      <c r="B620" s="40"/>
      <c r="C620" s="40"/>
      <c r="D620" s="93" t="s">
        <v>1167</v>
      </c>
      <c r="E620" s="94">
        <v>21</v>
      </c>
    </row>
    <row r="621" spans="1:5">
      <c r="A621" s="91" t="s">
        <v>339</v>
      </c>
      <c r="B621" s="52"/>
      <c r="C621" s="52"/>
      <c r="D621" s="93" t="s">
        <v>1162</v>
      </c>
      <c r="E621" s="94">
        <v>20</v>
      </c>
    </row>
    <row r="622" spans="1:5">
      <c r="A622" s="91" t="s">
        <v>588</v>
      </c>
      <c r="B622" s="52"/>
      <c r="C622" s="52"/>
      <c r="D622" s="93" t="s">
        <v>1163</v>
      </c>
      <c r="E622" s="94">
        <v>20</v>
      </c>
    </row>
    <row r="623" spans="1:5">
      <c r="A623" s="91" t="s">
        <v>389</v>
      </c>
      <c r="B623" s="52"/>
      <c r="C623" s="52"/>
      <c r="D623" s="93" t="s">
        <v>1163</v>
      </c>
      <c r="E623" s="94">
        <v>20</v>
      </c>
    </row>
    <row r="624" spans="1:5">
      <c r="A624" s="91" t="s">
        <v>314</v>
      </c>
      <c r="B624" s="92"/>
      <c r="C624" s="52"/>
      <c r="D624" s="93" t="s">
        <v>1161</v>
      </c>
      <c r="E624" s="94">
        <v>20</v>
      </c>
    </row>
    <row r="625" spans="1:5" ht="18">
      <c r="A625" s="91" t="s">
        <v>531</v>
      </c>
      <c r="B625" s="98"/>
      <c r="C625" s="52"/>
      <c r="D625" s="93" t="s">
        <v>1166</v>
      </c>
      <c r="E625" s="94">
        <v>19</v>
      </c>
    </row>
    <row r="626" spans="1:5">
      <c r="A626" s="91" t="s">
        <v>639</v>
      </c>
      <c r="B626" s="40"/>
      <c r="C626" s="52"/>
      <c r="D626" s="8" t="s">
        <v>787</v>
      </c>
      <c r="E626" s="94">
        <v>19</v>
      </c>
    </row>
    <row r="627" spans="1:5">
      <c r="A627" s="91" t="s">
        <v>1180</v>
      </c>
      <c r="B627" s="40"/>
      <c r="C627" s="40"/>
      <c r="D627" s="93" t="s">
        <v>1170</v>
      </c>
      <c r="E627" s="94">
        <v>19</v>
      </c>
    </row>
    <row r="628" spans="1:5">
      <c r="A628" s="91" t="s">
        <v>346</v>
      </c>
      <c r="B628" s="52"/>
      <c r="C628" s="52"/>
      <c r="D628" s="93" t="s">
        <v>1160</v>
      </c>
      <c r="E628" s="94">
        <v>18</v>
      </c>
    </row>
    <row r="629" spans="1:5">
      <c r="A629" s="91" t="s">
        <v>520</v>
      </c>
      <c r="B629" s="40"/>
      <c r="C629" s="52"/>
      <c r="D629" s="93" t="s">
        <v>1162</v>
      </c>
      <c r="E629" s="94">
        <v>18</v>
      </c>
    </row>
    <row r="630" spans="1:5">
      <c r="A630" s="91" t="s">
        <v>298</v>
      </c>
      <c r="B630" s="40"/>
      <c r="C630" s="52"/>
      <c r="D630" s="93" t="s">
        <v>1165</v>
      </c>
      <c r="E630" s="94">
        <v>18</v>
      </c>
    </row>
    <row r="631" spans="1:5">
      <c r="A631" s="91" t="s">
        <v>329</v>
      </c>
      <c r="B631" s="40"/>
      <c r="C631" s="52"/>
      <c r="D631" s="93" t="s">
        <v>1165</v>
      </c>
      <c r="E631" s="94">
        <v>18</v>
      </c>
    </row>
    <row r="632" spans="1:5">
      <c r="A632" s="91" t="s">
        <v>711</v>
      </c>
      <c r="B632" s="40"/>
      <c r="C632" s="52"/>
      <c r="D632" s="93" t="s">
        <v>1161</v>
      </c>
      <c r="E632" s="94">
        <v>18</v>
      </c>
    </row>
    <row r="633" spans="1:5">
      <c r="A633" s="91" t="s">
        <v>418</v>
      </c>
      <c r="B633" s="52"/>
      <c r="C633" s="52"/>
      <c r="D633" s="93" t="s">
        <v>1165</v>
      </c>
      <c r="E633" s="94">
        <v>17</v>
      </c>
    </row>
    <row r="634" spans="1:5">
      <c r="A634" s="91" t="s">
        <v>432</v>
      </c>
      <c r="B634" s="52"/>
      <c r="C634" s="52"/>
      <c r="D634" s="93" t="s">
        <v>1165</v>
      </c>
      <c r="E634" s="94">
        <v>17</v>
      </c>
    </row>
    <row r="635" spans="1:5">
      <c r="A635" s="91" t="s">
        <v>343</v>
      </c>
      <c r="B635" s="52"/>
      <c r="C635" s="52"/>
      <c r="D635" s="93" t="s">
        <v>1165</v>
      </c>
      <c r="E635" s="94">
        <v>17</v>
      </c>
    </row>
    <row r="636" spans="1:5">
      <c r="A636" s="91" t="s">
        <v>362</v>
      </c>
      <c r="B636" s="52"/>
      <c r="C636" s="52"/>
      <c r="D636" s="93" t="s">
        <v>1172</v>
      </c>
      <c r="E636" s="94">
        <v>17</v>
      </c>
    </row>
    <row r="637" spans="1:5">
      <c r="A637" s="91" t="s">
        <v>344</v>
      </c>
      <c r="B637" s="52"/>
      <c r="C637" s="52"/>
      <c r="D637" s="93" t="s">
        <v>1163</v>
      </c>
      <c r="E637" s="94">
        <v>17</v>
      </c>
    </row>
    <row r="638" spans="1:5">
      <c r="A638" s="91" t="s">
        <v>397</v>
      </c>
      <c r="B638" s="40"/>
      <c r="C638" s="40"/>
      <c r="D638" s="93" t="s">
        <v>1167</v>
      </c>
      <c r="E638" s="94">
        <v>17</v>
      </c>
    </row>
    <row r="639" spans="1:5">
      <c r="A639" s="91" t="s">
        <v>358</v>
      </c>
      <c r="B639" s="52"/>
      <c r="C639" s="52"/>
      <c r="D639" s="93" t="s">
        <v>1164</v>
      </c>
      <c r="E639" s="94">
        <v>16</v>
      </c>
    </row>
    <row r="640" spans="1:5">
      <c r="A640" s="91" t="s">
        <v>751</v>
      </c>
      <c r="B640" s="52"/>
      <c r="C640" s="52"/>
      <c r="D640" s="93" t="s">
        <v>1172</v>
      </c>
      <c r="E640" s="94">
        <v>16</v>
      </c>
    </row>
    <row r="641" spans="1:5">
      <c r="A641" s="91" t="s">
        <v>309</v>
      </c>
      <c r="B641" s="40"/>
      <c r="C641" s="40"/>
      <c r="D641" s="93" t="s">
        <v>1172</v>
      </c>
      <c r="E641" s="94">
        <v>16</v>
      </c>
    </row>
    <row r="642" spans="1:5">
      <c r="A642" s="91" t="s">
        <v>727</v>
      </c>
      <c r="B642" s="40"/>
      <c r="C642" s="52"/>
      <c r="D642" s="93" t="s">
        <v>1166</v>
      </c>
      <c r="E642" s="94">
        <v>16</v>
      </c>
    </row>
    <row r="643" spans="1:5">
      <c r="A643" s="91" t="s">
        <v>677</v>
      </c>
      <c r="B643" s="40"/>
      <c r="C643" s="52"/>
      <c r="D643" s="8" t="s">
        <v>787</v>
      </c>
      <c r="E643" s="94">
        <v>16</v>
      </c>
    </row>
    <row r="644" spans="1:5">
      <c r="A644" s="91" t="s">
        <v>478</v>
      </c>
      <c r="B644" s="40"/>
      <c r="C644" s="40"/>
      <c r="D644" s="93" t="s">
        <v>1170</v>
      </c>
      <c r="E644" s="94">
        <v>16</v>
      </c>
    </row>
    <row r="645" spans="1:5">
      <c r="A645" s="91" t="s">
        <v>489</v>
      </c>
      <c r="B645" s="40"/>
      <c r="C645" s="52"/>
      <c r="D645" s="93" t="s">
        <v>1167</v>
      </c>
      <c r="E645" s="94">
        <v>16</v>
      </c>
    </row>
    <row r="646" spans="1:5">
      <c r="A646" s="91" t="s">
        <v>341</v>
      </c>
      <c r="B646" s="40"/>
      <c r="C646" s="52"/>
      <c r="D646" s="93" t="s">
        <v>1162</v>
      </c>
      <c r="E646" s="94">
        <v>15</v>
      </c>
    </row>
    <row r="647" spans="1:5">
      <c r="A647" s="91" t="s">
        <v>395</v>
      </c>
      <c r="B647" s="52"/>
      <c r="C647" s="52"/>
      <c r="D647" s="93" t="s">
        <v>1163</v>
      </c>
      <c r="E647" s="94">
        <v>15</v>
      </c>
    </row>
    <row r="648" spans="1:5">
      <c r="A648" s="91" t="s">
        <v>538</v>
      </c>
      <c r="B648" s="52"/>
      <c r="C648" s="52"/>
      <c r="D648" s="93" t="s">
        <v>1163</v>
      </c>
      <c r="E648" s="94">
        <v>15</v>
      </c>
    </row>
    <row r="649" spans="1:5" ht="15.75">
      <c r="A649" s="91" t="s">
        <v>528</v>
      </c>
      <c r="B649" s="97"/>
      <c r="C649" s="52"/>
      <c r="D649" s="93" t="s">
        <v>1166</v>
      </c>
      <c r="E649" s="94">
        <v>15</v>
      </c>
    </row>
    <row r="650" spans="1:5">
      <c r="A650" s="91" t="s">
        <v>288</v>
      </c>
      <c r="B650" s="52"/>
      <c r="C650" s="52"/>
      <c r="D650" s="93" t="s">
        <v>1165</v>
      </c>
      <c r="E650" s="94">
        <v>14</v>
      </c>
    </row>
    <row r="651" spans="1:5">
      <c r="A651" s="91" t="s">
        <v>584</v>
      </c>
      <c r="B651" s="52"/>
      <c r="C651" s="52"/>
      <c r="D651" s="93" t="s">
        <v>1172</v>
      </c>
      <c r="E651" s="94">
        <v>14</v>
      </c>
    </row>
    <row r="652" spans="1:5">
      <c r="A652" s="91" t="s">
        <v>626</v>
      </c>
      <c r="B652" s="40"/>
      <c r="C652" s="52"/>
      <c r="D652" s="93" t="s">
        <v>1172</v>
      </c>
      <c r="E652" s="94">
        <v>14</v>
      </c>
    </row>
    <row r="653" spans="1:5">
      <c r="A653" s="91" t="s">
        <v>399</v>
      </c>
      <c r="B653" s="52"/>
      <c r="C653" s="52"/>
      <c r="D653" s="93" t="s">
        <v>1172</v>
      </c>
      <c r="E653" s="94">
        <v>14</v>
      </c>
    </row>
    <row r="654" spans="1:5">
      <c r="A654" s="91" t="s">
        <v>487</v>
      </c>
      <c r="B654" s="52"/>
      <c r="C654" s="52"/>
      <c r="D654" s="93" t="s">
        <v>1163</v>
      </c>
      <c r="E654" s="94">
        <v>14</v>
      </c>
    </row>
    <row r="655" spans="1:5">
      <c r="A655" s="91" t="s">
        <v>726</v>
      </c>
      <c r="B655" s="40"/>
      <c r="C655" s="52"/>
      <c r="D655" s="93" t="s">
        <v>1166</v>
      </c>
      <c r="E655" s="94">
        <v>14</v>
      </c>
    </row>
    <row r="656" spans="1:5">
      <c r="A656" s="91" t="s">
        <v>587</v>
      </c>
      <c r="B656" s="52"/>
      <c r="C656" s="52"/>
      <c r="D656" s="8" t="s">
        <v>787</v>
      </c>
      <c r="E656" s="94">
        <v>14</v>
      </c>
    </row>
    <row r="657" spans="1:5">
      <c r="A657" s="91" t="s">
        <v>757</v>
      </c>
      <c r="B657" s="40"/>
      <c r="C657" s="40"/>
      <c r="D657" s="93" t="s">
        <v>1170</v>
      </c>
      <c r="E657" s="94">
        <v>14</v>
      </c>
    </row>
    <row r="658" spans="1:5">
      <c r="A658" s="91" t="s">
        <v>597</v>
      </c>
      <c r="B658" s="40"/>
      <c r="C658" s="40"/>
      <c r="D658" s="93" t="s">
        <v>1167</v>
      </c>
      <c r="E658" s="94">
        <v>14</v>
      </c>
    </row>
    <row r="659" spans="1:5">
      <c r="A659" s="91" t="s">
        <v>317</v>
      </c>
      <c r="B659" s="92"/>
      <c r="C659" s="52"/>
      <c r="D659" s="93" t="s">
        <v>1159</v>
      </c>
      <c r="E659" s="94">
        <v>13</v>
      </c>
    </row>
    <row r="660" spans="1:5">
      <c r="A660" s="91" t="s">
        <v>301</v>
      </c>
      <c r="B660" s="40"/>
      <c r="C660" s="52"/>
      <c r="D660" s="93" t="s">
        <v>1160</v>
      </c>
      <c r="E660" s="94">
        <v>13</v>
      </c>
    </row>
    <row r="661" spans="1:5">
      <c r="A661" s="91" t="s">
        <v>1181</v>
      </c>
      <c r="B661" s="52"/>
      <c r="C661" s="52"/>
      <c r="D661" s="93" t="s">
        <v>1165</v>
      </c>
      <c r="E661" s="94">
        <v>13</v>
      </c>
    </row>
    <row r="662" spans="1:5">
      <c r="A662" s="91" t="s">
        <v>635</v>
      </c>
      <c r="B662" s="52"/>
      <c r="C662" s="52"/>
      <c r="D662" s="93" t="s">
        <v>1172</v>
      </c>
      <c r="E662" s="94">
        <v>13</v>
      </c>
    </row>
    <row r="663" spans="1:5">
      <c r="A663" s="91" t="s">
        <v>585</v>
      </c>
      <c r="B663" s="52"/>
      <c r="C663" s="52"/>
      <c r="D663" s="93" t="s">
        <v>1172</v>
      </c>
      <c r="E663" s="94">
        <v>13</v>
      </c>
    </row>
    <row r="664" spans="1:5" ht="18">
      <c r="A664" s="91" t="s">
        <v>565</v>
      </c>
      <c r="B664" s="98"/>
      <c r="C664" s="52"/>
      <c r="D664" s="93" t="s">
        <v>1166</v>
      </c>
      <c r="E664" s="94">
        <v>13</v>
      </c>
    </row>
    <row r="665" spans="1:5" ht="18.75">
      <c r="A665" s="91" t="s">
        <v>543</v>
      </c>
      <c r="B665" s="59"/>
      <c r="C665" s="52"/>
      <c r="D665" s="93" t="s">
        <v>1166</v>
      </c>
      <c r="E665" s="94">
        <v>13</v>
      </c>
    </row>
    <row r="666" spans="1:5">
      <c r="A666" s="91" t="s">
        <v>1182</v>
      </c>
      <c r="B666" s="52"/>
      <c r="C666" s="52"/>
      <c r="D666" s="93" t="s">
        <v>1161</v>
      </c>
      <c r="E666" s="94">
        <v>13</v>
      </c>
    </row>
    <row r="667" spans="1:5">
      <c r="A667" s="91" t="s">
        <v>596</v>
      </c>
      <c r="B667" s="40"/>
      <c r="C667" s="52"/>
      <c r="D667" s="93" t="s">
        <v>1170</v>
      </c>
      <c r="E667" s="94">
        <v>13</v>
      </c>
    </row>
    <row r="668" spans="1:5">
      <c r="A668" s="91" t="s">
        <v>452</v>
      </c>
      <c r="B668" s="52"/>
      <c r="C668" s="52"/>
      <c r="D668" s="93" t="s">
        <v>1170</v>
      </c>
      <c r="E668" s="94">
        <v>13</v>
      </c>
    </row>
    <row r="669" spans="1:5">
      <c r="A669" s="91" t="s">
        <v>1183</v>
      </c>
      <c r="B669" s="40"/>
      <c r="C669" s="40"/>
      <c r="D669" s="93" t="s">
        <v>1167</v>
      </c>
      <c r="E669" s="94">
        <v>13</v>
      </c>
    </row>
    <row r="670" spans="1:5">
      <c r="A670" s="91" t="s">
        <v>277</v>
      </c>
      <c r="B670" s="52"/>
      <c r="C670" s="52"/>
      <c r="D670" s="93" t="s">
        <v>1162</v>
      </c>
      <c r="E670" s="94">
        <v>12</v>
      </c>
    </row>
    <row r="671" spans="1:5">
      <c r="A671" s="91" t="s">
        <v>408</v>
      </c>
      <c r="B671" s="52"/>
      <c r="C671" s="52"/>
      <c r="D671" s="93" t="s">
        <v>1165</v>
      </c>
      <c r="E671" s="94">
        <v>12</v>
      </c>
    </row>
    <row r="672" spans="1:5">
      <c r="A672" s="91" t="s">
        <v>645</v>
      </c>
      <c r="B672" s="52"/>
      <c r="C672" s="52"/>
      <c r="D672" s="93" t="s">
        <v>1165</v>
      </c>
      <c r="E672" s="94">
        <v>12</v>
      </c>
    </row>
    <row r="673" spans="1:5">
      <c r="A673" s="91" t="s">
        <v>352</v>
      </c>
      <c r="B673" s="52"/>
      <c r="C673" s="52"/>
      <c r="D673" s="93" t="s">
        <v>1164</v>
      </c>
      <c r="E673" s="94">
        <v>12</v>
      </c>
    </row>
    <row r="674" spans="1:5">
      <c r="A674" s="91" t="s">
        <v>488</v>
      </c>
      <c r="B674" s="40"/>
      <c r="C674" s="52"/>
      <c r="D674" s="93" t="s">
        <v>1172</v>
      </c>
      <c r="E674" s="94">
        <v>12</v>
      </c>
    </row>
    <row r="675" spans="1:5">
      <c r="A675" s="91" t="s">
        <v>1184</v>
      </c>
      <c r="B675" s="40"/>
      <c r="C675" s="94"/>
      <c r="D675" s="93" t="s">
        <v>1166</v>
      </c>
      <c r="E675" s="94">
        <v>12</v>
      </c>
    </row>
    <row r="676" spans="1:5">
      <c r="A676" s="91" t="s">
        <v>321</v>
      </c>
      <c r="B676" s="52"/>
      <c r="C676" s="52"/>
      <c r="D676" s="93" t="s">
        <v>1162</v>
      </c>
      <c r="E676" s="94">
        <v>11</v>
      </c>
    </row>
    <row r="677" spans="1:5">
      <c r="A677" s="91" t="s">
        <v>484</v>
      </c>
      <c r="B677" s="40"/>
      <c r="C677" s="52"/>
      <c r="D677" s="93" t="s">
        <v>1164</v>
      </c>
      <c r="E677" s="94">
        <v>11</v>
      </c>
    </row>
    <row r="678" spans="1:5">
      <c r="A678" s="91" t="s">
        <v>518</v>
      </c>
      <c r="B678" s="52"/>
      <c r="C678" s="52"/>
      <c r="D678" s="93" t="s">
        <v>1172</v>
      </c>
      <c r="E678" s="94">
        <v>11</v>
      </c>
    </row>
    <row r="679" spans="1:5" ht="18.75">
      <c r="A679" s="91" t="s">
        <v>465</v>
      </c>
      <c r="B679" s="59"/>
      <c r="D679" s="93" t="s">
        <v>1166</v>
      </c>
      <c r="E679" s="94">
        <v>11</v>
      </c>
    </row>
    <row r="680" spans="1:5">
      <c r="A680" s="91" t="s">
        <v>304</v>
      </c>
      <c r="B680" s="52"/>
      <c r="C680" s="52"/>
      <c r="D680" s="8" t="s">
        <v>787</v>
      </c>
      <c r="E680" s="94">
        <v>11</v>
      </c>
    </row>
    <row r="681" spans="1:5">
      <c r="A681" s="91" t="s">
        <v>740</v>
      </c>
      <c r="B681" s="92"/>
      <c r="C681" s="40"/>
      <c r="D681" s="93" t="s">
        <v>1161</v>
      </c>
      <c r="E681" s="94">
        <v>11</v>
      </c>
    </row>
    <row r="682" spans="1:5">
      <c r="A682" s="91" t="s">
        <v>1185</v>
      </c>
      <c r="B682" s="40"/>
      <c r="C682" s="40"/>
      <c r="D682" s="93" t="s">
        <v>1161</v>
      </c>
      <c r="E682" s="94">
        <v>11</v>
      </c>
    </row>
    <row r="683" spans="1:5">
      <c r="A683" s="91" t="s">
        <v>1186</v>
      </c>
      <c r="B683" s="40"/>
      <c r="C683" s="40"/>
      <c r="D683" s="93" t="s">
        <v>1170</v>
      </c>
      <c r="E683" s="94">
        <v>11</v>
      </c>
    </row>
    <row r="684" spans="1:5">
      <c r="A684" s="91" t="s">
        <v>1187</v>
      </c>
      <c r="B684" s="40"/>
      <c r="C684" s="52"/>
      <c r="D684" s="93" t="s">
        <v>1170</v>
      </c>
      <c r="E684" s="94">
        <v>11</v>
      </c>
    </row>
    <row r="685" spans="1:5">
      <c r="A685" s="91" t="s">
        <v>428</v>
      </c>
      <c r="B685" s="40"/>
      <c r="C685" s="52"/>
      <c r="D685" s="93" t="s">
        <v>1170</v>
      </c>
      <c r="E685" s="94">
        <v>11</v>
      </c>
    </row>
    <row r="686" spans="1:5">
      <c r="A686" s="91" t="s">
        <v>714</v>
      </c>
      <c r="B686" s="40"/>
      <c r="C686" s="40"/>
      <c r="D686" s="93" t="s">
        <v>1167</v>
      </c>
      <c r="E686" s="94">
        <v>11</v>
      </c>
    </row>
    <row r="687" spans="1:5">
      <c r="A687" s="91" t="s">
        <v>1188</v>
      </c>
      <c r="B687" s="40"/>
      <c r="C687" s="40"/>
      <c r="D687" s="93" t="s">
        <v>1167</v>
      </c>
      <c r="E687" s="94">
        <v>11</v>
      </c>
    </row>
    <row r="688" spans="1:5">
      <c r="A688" s="91" t="s">
        <v>383</v>
      </c>
      <c r="B688" s="40"/>
      <c r="C688" s="52"/>
      <c r="D688" s="93" t="s">
        <v>1167</v>
      </c>
      <c r="E688" s="94">
        <v>11</v>
      </c>
    </row>
    <row r="689" spans="1:5">
      <c r="A689" s="91" t="s">
        <v>267</v>
      </c>
      <c r="B689" s="52"/>
      <c r="C689" s="52"/>
      <c r="D689" s="93" t="s">
        <v>1160</v>
      </c>
      <c r="E689" s="94">
        <v>10</v>
      </c>
    </row>
    <row r="690" spans="1:5">
      <c r="A690" s="91" t="s">
        <v>355</v>
      </c>
      <c r="B690" s="52"/>
      <c r="C690" s="52"/>
      <c r="D690" s="93" t="s">
        <v>1165</v>
      </c>
      <c r="E690" s="94">
        <v>10</v>
      </c>
    </row>
    <row r="691" spans="1:5">
      <c r="A691" s="91" t="s">
        <v>695</v>
      </c>
      <c r="B691" s="52"/>
      <c r="C691" s="52"/>
      <c r="D691" s="93" t="s">
        <v>1163</v>
      </c>
      <c r="E691" s="94">
        <v>10</v>
      </c>
    </row>
    <row r="692" spans="1:5">
      <c r="A692" s="91" t="s">
        <v>506</v>
      </c>
      <c r="B692" s="52"/>
      <c r="C692" s="52"/>
      <c r="D692" s="93" t="s">
        <v>1163</v>
      </c>
      <c r="E692" s="94">
        <v>10</v>
      </c>
    </row>
    <row r="693" spans="1:5" ht="18.75">
      <c r="A693" s="91" t="s">
        <v>519</v>
      </c>
      <c r="B693" s="59"/>
      <c r="C693" s="52"/>
      <c r="D693" s="93" t="s">
        <v>1166</v>
      </c>
      <c r="E693" s="94">
        <v>10</v>
      </c>
    </row>
    <row r="694" spans="1:5" ht="18">
      <c r="A694" s="91" t="s">
        <v>436</v>
      </c>
      <c r="B694" s="98"/>
      <c r="C694" s="52"/>
      <c r="D694" s="93" t="s">
        <v>1166</v>
      </c>
      <c r="E694" s="94">
        <v>10</v>
      </c>
    </row>
    <row r="695" spans="1:5">
      <c r="A695" s="91" t="s">
        <v>475</v>
      </c>
      <c r="B695" s="40"/>
      <c r="C695" s="52"/>
      <c r="D695" s="93" t="s">
        <v>1166</v>
      </c>
      <c r="E695" s="94">
        <v>10</v>
      </c>
    </row>
    <row r="696" spans="1:5" ht="18">
      <c r="A696" s="91" t="s">
        <v>1189</v>
      </c>
      <c r="B696" s="96"/>
      <c r="C696" s="52"/>
      <c r="D696" s="93" t="s">
        <v>1161</v>
      </c>
      <c r="E696" s="94">
        <v>10</v>
      </c>
    </row>
    <row r="697" spans="1:5" ht="18">
      <c r="A697" s="91" t="s">
        <v>658</v>
      </c>
      <c r="B697" s="96"/>
      <c r="C697" s="52"/>
      <c r="D697" s="93" t="s">
        <v>1161</v>
      </c>
      <c r="E697" s="94">
        <v>10</v>
      </c>
    </row>
    <row r="698" spans="1:5">
      <c r="A698" s="91" t="s">
        <v>643</v>
      </c>
      <c r="B698" s="40"/>
      <c r="C698" s="40"/>
      <c r="D698" s="93" t="s">
        <v>1170</v>
      </c>
      <c r="E698" s="94">
        <v>10</v>
      </c>
    </row>
    <row r="699" spans="1:5">
      <c r="A699" s="91" t="s">
        <v>605</v>
      </c>
      <c r="B699" s="40"/>
      <c r="C699" s="40"/>
      <c r="D699" s="93" t="s">
        <v>1170</v>
      </c>
      <c r="E699" s="94">
        <v>10</v>
      </c>
    </row>
    <row r="700" spans="1:5">
      <c r="A700" s="91" t="s">
        <v>472</v>
      </c>
      <c r="B700" s="52"/>
      <c r="C700" s="52"/>
      <c r="D700" s="93" t="s">
        <v>1167</v>
      </c>
      <c r="E700" s="94">
        <v>10</v>
      </c>
    </row>
    <row r="701" spans="1:5">
      <c r="A701" s="91" t="s">
        <v>287</v>
      </c>
      <c r="B701" s="52"/>
      <c r="C701" s="52"/>
      <c r="D701" s="93" t="s">
        <v>1162</v>
      </c>
      <c r="E701" s="94">
        <v>9</v>
      </c>
    </row>
    <row r="702" spans="1:5">
      <c r="A702" s="91" t="s">
        <v>351</v>
      </c>
      <c r="B702" s="52"/>
      <c r="C702" s="52"/>
      <c r="D702" s="93" t="s">
        <v>1162</v>
      </c>
      <c r="E702" s="94">
        <v>9</v>
      </c>
    </row>
    <row r="703" spans="1:5">
      <c r="A703" s="91" t="s">
        <v>411</v>
      </c>
      <c r="B703" s="52"/>
      <c r="C703" s="52"/>
      <c r="D703" s="93" t="s">
        <v>1165</v>
      </c>
      <c r="E703" s="94">
        <v>9</v>
      </c>
    </row>
    <row r="704" spans="1:5">
      <c r="A704" s="91" t="s">
        <v>320</v>
      </c>
      <c r="B704" s="40"/>
      <c r="C704" s="52"/>
      <c r="D704" s="93" t="s">
        <v>1164</v>
      </c>
      <c r="E704" s="94">
        <v>9</v>
      </c>
    </row>
    <row r="705" spans="1:5">
      <c r="A705" s="91" t="s">
        <v>299</v>
      </c>
      <c r="B705" s="40"/>
      <c r="C705" s="52"/>
      <c r="D705" s="93" t="s">
        <v>1172</v>
      </c>
      <c r="E705" s="94">
        <v>9</v>
      </c>
    </row>
    <row r="706" spans="1:5">
      <c r="A706" s="91" t="s">
        <v>702</v>
      </c>
      <c r="B706" s="52"/>
      <c r="C706" s="52"/>
      <c r="D706" s="93" t="s">
        <v>1172</v>
      </c>
      <c r="E706" s="94">
        <v>9</v>
      </c>
    </row>
    <row r="707" spans="1:5">
      <c r="A707" s="91" t="s">
        <v>1190</v>
      </c>
      <c r="B707" s="40"/>
      <c r="C707" s="52"/>
      <c r="D707" s="93" t="s">
        <v>1163</v>
      </c>
      <c r="E707" s="94">
        <v>9</v>
      </c>
    </row>
    <row r="708" spans="1:5">
      <c r="A708" s="91" t="s">
        <v>404</v>
      </c>
      <c r="B708" s="45"/>
      <c r="C708" s="52"/>
      <c r="D708" s="93" t="s">
        <v>1166</v>
      </c>
      <c r="E708" s="94">
        <v>9</v>
      </c>
    </row>
    <row r="709" spans="1:5" ht="18.75">
      <c r="A709" s="91" t="s">
        <v>572</v>
      </c>
      <c r="B709" s="59"/>
      <c r="C709" s="52"/>
      <c r="D709" s="93" t="s">
        <v>1166</v>
      </c>
      <c r="E709" s="94">
        <v>9</v>
      </c>
    </row>
    <row r="710" spans="1:5">
      <c r="A710" s="91" t="s">
        <v>486</v>
      </c>
      <c r="B710" s="45"/>
      <c r="C710" s="52"/>
      <c r="D710" s="93" t="s">
        <v>1166</v>
      </c>
      <c r="E710" s="94">
        <v>9</v>
      </c>
    </row>
    <row r="711" spans="1:5">
      <c r="A711" s="91" t="s">
        <v>482</v>
      </c>
      <c r="B711" s="52"/>
      <c r="C711" s="52"/>
      <c r="D711" s="8" t="s">
        <v>787</v>
      </c>
      <c r="E711" s="94">
        <v>9</v>
      </c>
    </row>
    <row r="712" spans="1:5">
      <c r="A712" s="91" t="s">
        <v>1191</v>
      </c>
      <c r="B712" s="40"/>
      <c r="C712" s="52"/>
      <c r="D712" s="93" t="s">
        <v>1161</v>
      </c>
      <c r="E712" s="94">
        <v>9</v>
      </c>
    </row>
    <row r="713" spans="1:5">
      <c r="A713" s="91" t="s">
        <v>427</v>
      </c>
      <c r="B713" s="40"/>
      <c r="C713" s="40"/>
      <c r="D713" s="93" t="s">
        <v>1161</v>
      </c>
      <c r="E713" s="94">
        <v>9</v>
      </c>
    </row>
    <row r="714" spans="1:5">
      <c r="A714" s="91" t="s">
        <v>481</v>
      </c>
      <c r="D714" s="93" t="s">
        <v>1161</v>
      </c>
      <c r="E714" s="94">
        <v>9</v>
      </c>
    </row>
    <row r="715" spans="1:5">
      <c r="A715" s="91" t="s">
        <v>474</v>
      </c>
      <c r="B715" s="52"/>
      <c r="C715" s="40"/>
      <c r="D715" s="93" t="s">
        <v>1161</v>
      </c>
      <c r="E715" s="94">
        <v>9</v>
      </c>
    </row>
    <row r="716" spans="1:5">
      <c r="A716" s="91" t="s">
        <v>1192</v>
      </c>
      <c r="B716" s="40"/>
      <c r="C716" s="52"/>
      <c r="D716" s="93" t="s">
        <v>1170</v>
      </c>
      <c r="E716" s="94">
        <v>9</v>
      </c>
    </row>
    <row r="717" spans="1:5">
      <c r="A717" s="91" t="s">
        <v>640</v>
      </c>
      <c r="B717" s="40"/>
      <c r="C717" s="52"/>
      <c r="D717" s="93" t="s">
        <v>1170</v>
      </c>
      <c r="E717" s="94">
        <v>9</v>
      </c>
    </row>
    <row r="718" spans="1:5">
      <c r="A718" s="91" t="s">
        <v>1193</v>
      </c>
      <c r="B718" s="40"/>
      <c r="C718" s="52"/>
      <c r="D718" s="93" t="s">
        <v>1170</v>
      </c>
      <c r="E718" s="94">
        <v>9</v>
      </c>
    </row>
    <row r="719" spans="1:5">
      <c r="A719" s="91" t="s">
        <v>529</v>
      </c>
      <c r="B719" s="40"/>
      <c r="C719" s="52"/>
      <c r="D719" s="93" t="s">
        <v>1170</v>
      </c>
      <c r="E719" s="94">
        <v>9</v>
      </c>
    </row>
    <row r="720" spans="1:5">
      <c r="A720" s="91" t="s">
        <v>491</v>
      </c>
      <c r="B720" s="40"/>
      <c r="C720" s="52"/>
      <c r="D720" s="93" t="s">
        <v>1167</v>
      </c>
      <c r="E720" s="94">
        <v>9</v>
      </c>
    </row>
    <row r="721" spans="1:5">
      <c r="A721" s="91" t="s">
        <v>746</v>
      </c>
      <c r="B721" s="40"/>
      <c r="C721" s="40"/>
      <c r="D721" s="93" t="s">
        <v>1167</v>
      </c>
      <c r="E721" s="94">
        <v>9</v>
      </c>
    </row>
    <row r="722" spans="1:5">
      <c r="A722" s="91" t="s">
        <v>604</v>
      </c>
      <c r="B722" s="40"/>
      <c r="C722" s="40"/>
      <c r="D722" s="93" t="s">
        <v>1167</v>
      </c>
      <c r="E722" s="94">
        <v>9</v>
      </c>
    </row>
    <row r="723" spans="1:5">
      <c r="A723" s="91" t="s">
        <v>333</v>
      </c>
      <c r="B723" s="52"/>
      <c r="C723" s="52"/>
      <c r="D723" s="93" t="s">
        <v>1162</v>
      </c>
      <c r="E723" s="94">
        <v>8</v>
      </c>
    </row>
    <row r="724" spans="1:5">
      <c r="A724" s="91" t="s">
        <v>608</v>
      </c>
      <c r="B724" s="52"/>
      <c r="C724" s="52"/>
      <c r="D724" s="93" t="s">
        <v>1172</v>
      </c>
      <c r="E724" s="94">
        <v>8</v>
      </c>
    </row>
    <row r="725" spans="1:5">
      <c r="A725" s="91" t="s">
        <v>331</v>
      </c>
      <c r="B725" s="52"/>
      <c r="C725" s="52"/>
      <c r="D725" s="93" t="s">
        <v>1163</v>
      </c>
      <c r="E725" s="94">
        <v>8</v>
      </c>
    </row>
    <row r="726" spans="1:5">
      <c r="A726" s="91" t="s">
        <v>435</v>
      </c>
      <c r="B726" s="52"/>
      <c r="C726" s="52"/>
      <c r="D726" s="93" t="s">
        <v>1163</v>
      </c>
      <c r="E726" s="94">
        <v>8</v>
      </c>
    </row>
    <row r="727" spans="1:5">
      <c r="A727" s="91" t="s">
        <v>614</v>
      </c>
      <c r="B727" s="40"/>
      <c r="C727" s="52"/>
      <c r="D727" s="93" t="s">
        <v>1166</v>
      </c>
      <c r="E727" s="94">
        <v>8</v>
      </c>
    </row>
    <row r="728" spans="1:5">
      <c r="A728" s="91" t="s">
        <v>382</v>
      </c>
      <c r="B728" s="45"/>
      <c r="C728" s="52"/>
      <c r="D728" s="93" t="s">
        <v>1166</v>
      </c>
      <c r="E728" s="94">
        <v>8</v>
      </c>
    </row>
    <row r="729" spans="1:5">
      <c r="A729" s="91" t="s">
        <v>652</v>
      </c>
      <c r="B729" s="52"/>
      <c r="C729" s="52"/>
      <c r="D729" s="8" t="s">
        <v>787</v>
      </c>
      <c r="E729" s="94">
        <v>8</v>
      </c>
    </row>
    <row r="730" spans="1:5">
      <c r="A730" s="91" t="s">
        <v>425</v>
      </c>
      <c r="B730" s="40"/>
      <c r="C730" s="40"/>
      <c r="D730" s="8" t="s">
        <v>787</v>
      </c>
      <c r="E730" s="94">
        <v>8</v>
      </c>
    </row>
    <row r="731" spans="1:5">
      <c r="A731" s="91" t="s">
        <v>591</v>
      </c>
      <c r="B731" s="52"/>
      <c r="C731" s="52"/>
      <c r="D731" s="8" t="s">
        <v>787</v>
      </c>
      <c r="E731" s="94">
        <v>8</v>
      </c>
    </row>
    <row r="732" spans="1:5">
      <c r="A732" s="91" t="s">
        <v>1194</v>
      </c>
      <c r="B732" s="40"/>
      <c r="C732" s="52"/>
      <c r="D732" s="93" t="s">
        <v>1161</v>
      </c>
      <c r="E732" s="94">
        <v>8</v>
      </c>
    </row>
    <row r="733" spans="1:5">
      <c r="A733" s="91" t="s">
        <v>1195</v>
      </c>
      <c r="B733" s="40"/>
      <c r="C733" s="40"/>
      <c r="D733" s="93" t="s">
        <v>1170</v>
      </c>
      <c r="E733" s="94">
        <v>8</v>
      </c>
    </row>
    <row r="734" spans="1:5">
      <c r="A734" s="91" t="s">
        <v>586</v>
      </c>
      <c r="B734" s="40"/>
      <c r="C734" s="52"/>
      <c r="D734" s="93" t="s">
        <v>1170</v>
      </c>
      <c r="E734" s="94">
        <v>8</v>
      </c>
    </row>
    <row r="735" spans="1:5">
      <c r="A735" s="91" t="s">
        <v>592</v>
      </c>
      <c r="B735" s="40"/>
      <c r="C735" s="52"/>
      <c r="D735" s="93" t="s">
        <v>1167</v>
      </c>
      <c r="E735" s="94">
        <v>8</v>
      </c>
    </row>
    <row r="736" spans="1:5">
      <c r="A736" s="91" t="s">
        <v>296</v>
      </c>
      <c r="B736" s="52"/>
      <c r="C736" s="52"/>
      <c r="D736" s="93" t="s">
        <v>1165</v>
      </c>
      <c r="E736" s="94">
        <v>7</v>
      </c>
    </row>
    <row r="737" spans="1:5">
      <c r="A737" s="91" t="s">
        <v>647</v>
      </c>
      <c r="B737" s="52"/>
      <c r="C737" s="52"/>
      <c r="D737" s="93" t="s">
        <v>1164</v>
      </c>
      <c r="E737" s="94">
        <v>7</v>
      </c>
    </row>
    <row r="738" spans="1:5">
      <c r="A738" s="91" t="s">
        <v>326</v>
      </c>
      <c r="B738" s="52"/>
      <c r="C738" s="52"/>
      <c r="D738" s="93" t="s">
        <v>1164</v>
      </c>
      <c r="E738" s="94">
        <v>7</v>
      </c>
    </row>
    <row r="739" spans="1:5">
      <c r="A739" s="91" t="s">
        <v>524</v>
      </c>
      <c r="B739" s="40"/>
      <c r="C739" s="52"/>
      <c r="D739" s="93" t="s">
        <v>1164</v>
      </c>
      <c r="E739" s="94">
        <v>7</v>
      </c>
    </row>
    <row r="740" spans="1:5">
      <c r="A740" s="91" t="s">
        <v>439</v>
      </c>
      <c r="B740" s="40"/>
      <c r="C740" s="52"/>
      <c r="D740" s="93" t="s">
        <v>1164</v>
      </c>
      <c r="E740" s="94">
        <v>7</v>
      </c>
    </row>
    <row r="741" spans="1:5">
      <c r="A741" s="91" t="s">
        <v>641</v>
      </c>
      <c r="B741" s="52"/>
      <c r="C741" s="52"/>
      <c r="D741" s="93" t="s">
        <v>1172</v>
      </c>
      <c r="E741" s="94">
        <v>7</v>
      </c>
    </row>
    <row r="742" spans="1:5">
      <c r="A742" s="91" t="s">
        <v>706</v>
      </c>
      <c r="B742" s="52"/>
      <c r="C742" s="52"/>
      <c r="D742" s="93" t="s">
        <v>1172</v>
      </c>
      <c r="E742" s="94">
        <v>7</v>
      </c>
    </row>
    <row r="743" spans="1:5">
      <c r="A743" s="91" t="s">
        <v>683</v>
      </c>
      <c r="B743" s="52"/>
      <c r="C743" s="52"/>
      <c r="D743" s="93" t="s">
        <v>1163</v>
      </c>
      <c r="E743" s="94">
        <v>7</v>
      </c>
    </row>
    <row r="744" spans="1:5">
      <c r="A744" s="91" t="s">
        <v>391</v>
      </c>
      <c r="B744" s="40"/>
      <c r="C744" s="52"/>
      <c r="D744" s="93" t="s">
        <v>1163</v>
      </c>
      <c r="E744" s="94">
        <v>7</v>
      </c>
    </row>
    <row r="745" spans="1:5">
      <c r="A745" s="91" t="s">
        <v>414</v>
      </c>
      <c r="B745" s="40"/>
      <c r="C745" s="52"/>
      <c r="D745" s="93" t="s">
        <v>1163</v>
      </c>
      <c r="E745" s="94">
        <v>7</v>
      </c>
    </row>
    <row r="746" spans="1:5" ht="18">
      <c r="A746" s="91" t="s">
        <v>599</v>
      </c>
      <c r="B746" s="98"/>
      <c r="C746" s="52"/>
      <c r="D746" s="93" t="s">
        <v>1166</v>
      </c>
      <c r="E746" s="94">
        <v>7</v>
      </c>
    </row>
    <row r="747" spans="1:5">
      <c r="A747" s="91" t="s">
        <v>1196</v>
      </c>
      <c r="B747" s="40"/>
      <c r="C747" s="52"/>
      <c r="D747" s="93" t="s">
        <v>1166</v>
      </c>
      <c r="E747" s="94">
        <v>7</v>
      </c>
    </row>
    <row r="748" spans="1:5">
      <c r="A748" s="91" t="s">
        <v>637</v>
      </c>
      <c r="B748" s="40"/>
      <c r="C748" s="52"/>
      <c r="D748" s="93" t="s">
        <v>1166</v>
      </c>
      <c r="E748" s="94">
        <v>7</v>
      </c>
    </row>
    <row r="749" spans="1:5">
      <c r="A749" s="91" t="s">
        <v>600</v>
      </c>
      <c r="B749" s="52"/>
      <c r="C749" s="52"/>
      <c r="D749" s="8" t="s">
        <v>787</v>
      </c>
      <c r="E749" s="94">
        <v>7</v>
      </c>
    </row>
    <row r="750" spans="1:5">
      <c r="A750" s="91" t="s">
        <v>1197</v>
      </c>
      <c r="B750" s="40"/>
      <c r="C750" s="52"/>
      <c r="D750" s="8" t="s">
        <v>787</v>
      </c>
      <c r="E750" s="94">
        <v>7</v>
      </c>
    </row>
    <row r="751" spans="1:5">
      <c r="A751" s="91" t="s">
        <v>380</v>
      </c>
      <c r="B751" s="40"/>
      <c r="C751" s="52"/>
      <c r="D751" s="8" t="s">
        <v>787</v>
      </c>
      <c r="E751" s="94">
        <v>7</v>
      </c>
    </row>
    <row r="752" spans="1:5">
      <c r="A752" s="91" t="s">
        <v>743</v>
      </c>
      <c r="B752" s="40"/>
      <c r="C752" s="52"/>
      <c r="D752" s="8" t="s">
        <v>787</v>
      </c>
      <c r="E752" s="94">
        <v>7</v>
      </c>
    </row>
    <row r="753" spans="1:5">
      <c r="A753" s="91" t="s">
        <v>638</v>
      </c>
      <c r="B753" s="52"/>
      <c r="C753" s="52"/>
      <c r="D753" s="93" t="s">
        <v>1161</v>
      </c>
      <c r="E753" s="94">
        <v>7</v>
      </c>
    </row>
    <row r="754" spans="1:5" ht="18">
      <c r="A754" s="91" t="s">
        <v>549</v>
      </c>
      <c r="B754" s="96"/>
      <c r="C754" s="52"/>
      <c r="D754" s="93" t="s">
        <v>1161</v>
      </c>
      <c r="E754" s="94">
        <v>7</v>
      </c>
    </row>
    <row r="755" spans="1:5">
      <c r="A755" s="91" t="s">
        <v>602</v>
      </c>
      <c r="B755" s="40"/>
      <c r="C755" s="52"/>
      <c r="D755" s="93" t="s">
        <v>1170</v>
      </c>
      <c r="E755" s="94">
        <v>7</v>
      </c>
    </row>
    <row r="756" spans="1:5">
      <c r="A756" s="91" t="s">
        <v>583</v>
      </c>
      <c r="B756" s="52"/>
      <c r="C756" s="52"/>
      <c r="D756" s="93" t="s">
        <v>1170</v>
      </c>
      <c r="E756" s="94">
        <v>7</v>
      </c>
    </row>
    <row r="757" spans="1:5">
      <c r="A757" s="91" t="s">
        <v>673</v>
      </c>
      <c r="B757" s="40"/>
      <c r="C757" s="40"/>
      <c r="D757" s="93" t="s">
        <v>1170</v>
      </c>
      <c r="E757" s="94">
        <v>7</v>
      </c>
    </row>
    <row r="758" spans="1:5">
      <c r="A758" s="91" t="s">
        <v>623</v>
      </c>
      <c r="B758" s="40"/>
      <c r="C758" s="40"/>
      <c r="D758" s="93" t="s">
        <v>1170</v>
      </c>
      <c r="E758" s="94">
        <v>7</v>
      </c>
    </row>
    <row r="759" spans="1:5">
      <c r="A759" s="91" t="s">
        <v>548</v>
      </c>
      <c r="B759" s="40"/>
      <c r="C759" s="40"/>
      <c r="D759" s="93" t="s">
        <v>1167</v>
      </c>
      <c r="E759" s="94">
        <v>7</v>
      </c>
    </row>
    <row r="760" spans="1:5">
      <c r="A760" s="91" t="s">
        <v>444</v>
      </c>
      <c r="B760" s="40"/>
      <c r="C760" s="52"/>
      <c r="D760" s="93" t="s">
        <v>1167</v>
      </c>
      <c r="E760" s="94">
        <v>7</v>
      </c>
    </row>
    <row r="761" spans="1:5">
      <c r="A761" s="91" t="s">
        <v>295</v>
      </c>
      <c r="B761" s="52"/>
      <c r="C761" s="52"/>
      <c r="D761" s="93" t="s">
        <v>1160</v>
      </c>
      <c r="E761" s="94">
        <v>6</v>
      </c>
    </row>
    <row r="762" spans="1:5">
      <c r="A762" s="91" t="s">
        <v>293</v>
      </c>
      <c r="B762" s="40"/>
      <c r="C762" s="52"/>
      <c r="D762" s="93" t="s">
        <v>1165</v>
      </c>
      <c r="E762" s="94">
        <v>6</v>
      </c>
    </row>
    <row r="763" spans="1:5">
      <c r="A763" s="91" t="s">
        <v>582</v>
      </c>
      <c r="B763" s="52"/>
      <c r="C763" s="52"/>
      <c r="D763" s="93" t="s">
        <v>1172</v>
      </c>
      <c r="E763" s="94">
        <v>6</v>
      </c>
    </row>
    <row r="764" spans="1:5">
      <c r="A764" s="91" t="s">
        <v>324</v>
      </c>
      <c r="B764" s="52"/>
      <c r="C764" s="52"/>
      <c r="D764" s="93" t="s">
        <v>1172</v>
      </c>
      <c r="E764" s="94">
        <v>6</v>
      </c>
    </row>
    <row r="765" spans="1:5">
      <c r="A765" s="91" t="s">
        <v>361</v>
      </c>
      <c r="B765" s="40"/>
      <c r="C765" s="52"/>
      <c r="D765" s="93" t="s">
        <v>1172</v>
      </c>
      <c r="E765" s="94">
        <v>6</v>
      </c>
    </row>
    <row r="766" spans="1:5">
      <c r="A766" s="91" t="s">
        <v>365</v>
      </c>
      <c r="B766" s="40"/>
      <c r="C766" s="52"/>
      <c r="D766" s="93" t="s">
        <v>1163</v>
      </c>
      <c r="E766" s="94">
        <v>6</v>
      </c>
    </row>
    <row r="767" spans="1:5">
      <c r="A767" s="91" t="s">
        <v>450</v>
      </c>
      <c r="B767" s="52"/>
      <c r="C767" s="52"/>
      <c r="D767" s="93" t="s">
        <v>1163</v>
      </c>
      <c r="E767" s="94">
        <v>6</v>
      </c>
    </row>
    <row r="768" spans="1:5" ht="18.75">
      <c r="A768" s="91" t="s">
        <v>525</v>
      </c>
      <c r="B768" s="59"/>
      <c r="C768" s="52"/>
      <c r="D768" s="93" t="s">
        <v>1166</v>
      </c>
      <c r="E768" s="94">
        <v>6</v>
      </c>
    </row>
    <row r="769" spans="1:5" ht="18">
      <c r="A769" s="91" t="s">
        <v>434</v>
      </c>
      <c r="B769" s="98"/>
      <c r="C769" s="52"/>
      <c r="D769" s="93" t="s">
        <v>1166</v>
      </c>
      <c r="E769" s="94">
        <v>6</v>
      </c>
    </row>
    <row r="770" spans="1:5">
      <c r="A770" s="91" t="s">
        <v>446</v>
      </c>
      <c r="B770" s="45"/>
      <c r="C770" s="52"/>
      <c r="D770" s="93" t="s">
        <v>1166</v>
      </c>
      <c r="E770" s="94">
        <v>6</v>
      </c>
    </row>
    <row r="771" spans="1:5">
      <c r="A771" s="91" t="s">
        <v>1198</v>
      </c>
      <c r="B771" s="40"/>
      <c r="C771" s="52"/>
      <c r="D771" s="93" t="s">
        <v>1166</v>
      </c>
      <c r="E771" s="94">
        <v>6</v>
      </c>
    </row>
    <row r="772" spans="1:5">
      <c r="A772" s="91" t="s">
        <v>630</v>
      </c>
      <c r="B772" s="40"/>
      <c r="C772" s="52"/>
      <c r="D772" s="93" t="s">
        <v>1166</v>
      </c>
      <c r="E772" s="94">
        <v>6</v>
      </c>
    </row>
    <row r="773" spans="1:5" ht="18">
      <c r="A773" s="91" t="s">
        <v>353</v>
      </c>
      <c r="B773" s="98"/>
      <c r="C773" s="52"/>
      <c r="D773" s="93" t="s">
        <v>1166</v>
      </c>
      <c r="E773" s="94">
        <v>6</v>
      </c>
    </row>
    <row r="774" spans="1:5">
      <c r="A774" s="91" t="s">
        <v>568</v>
      </c>
      <c r="B774" s="40"/>
      <c r="C774" s="52"/>
      <c r="D774" s="8" t="s">
        <v>787</v>
      </c>
      <c r="E774" s="94">
        <v>6</v>
      </c>
    </row>
    <row r="775" spans="1:5">
      <c r="A775" s="91" t="s">
        <v>440</v>
      </c>
      <c r="B775" s="40"/>
      <c r="C775" s="52"/>
      <c r="D775" s="8" t="s">
        <v>787</v>
      </c>
      <c r="E775" s="94">
        <v>6</v>
      </c>
    </row>
    <row r="776" spans="1:5">
      <c r="A776" s="91" t="s">
        <v>551</v>
      </c>
      <c r="B776" s="40"/>
      <c r="C776" s="40"/>
      <c r="D776" s="8" t="s">
        <v>787</v>
      </c>
      <c r="E776" s="94">
        <v>6</v>
      </c>
    </row>
    <row r="777" spans="1:5">
      <c r="A777" s="91" t="s">
        <v>451</v>
      </c>
      <c r="B777" s="52"/>
      <c r="C777" s="52"/>
      <c r="D777" s="8" t="s">
        <v>787</v>
      </c>
      <c r="E777" s="94">
        <v>6</v>
      </c>
    </row>
    <row r="778" spans="1:5">
      <c r="A778" s="91" t="s">
        <v>1199</v>
      </c>
      <c r="B778" s="52"/>
      <c r="C778" s="52"/>
      <c r="D778" s="8" t="s">
        <v>787</v>
      </c>
      <c r="E778" s="94">
        <v>6</v>
      </c>
    </row>
    <row r="779" spans="1:5">
      <c r="A779" s="91" t="s">
        <v>401</v>
      </c>
      <c r="B779" s="92"/>
      <c r="C779" s="52"/>
      <c r="D779" s="93" t="s">
        <v>1161</v>
      </c>
      <c r="E779" s="94">
        <v>6</v>
      </c>
    </row>
    <row r="780" spans="1:5" ht="18.75">
      <c r="A780" s="91" t="s">
        <v>625</v>
      </c>
      <c r="B780" s="47"/>
      <c r="C780" s="40"/>
      <c r="D780" s="93" t="s">
        <v>1161</v>
      </c>
      <c r="E780" s="94">
        <v>6</v>
      </c>
    </row>
    <row r="781" spans="1:5">
      <c r="A781" s="91" t="s">
        <v>527</v>
      </c>
      <c r="B781" s="45"/>
      <c r="C781" s="52"/>
      <c r="D781" s="93" t="s">
        <v>1161</v>
      </c>
      <c r="E781" s="94">
        <v>6</v>
      </c>
    </row>
    <row r="782" spans="1:5">
      <c r="A782" s="91" t="s">
        <v>1200</v>
      </c>
      <c r="B782" s="52"/>
      <c r="C782" s="52"/>
      <c r="D782" s="93" t="s">
        <v>1161</v>
      </c>
      <c r="E782" s="94">
        <v>6</v>
      </c>
    </row>
    <row r="783" spans="1:5">
      <c r="A783" s="91" t="s">
        <v>496</v>
      </c>
      <c r="B783" s="40"/>
      <c r="C783" s="52"/>
      <c r="D783" s="93" t="s">
        <v>1161</v>
      </c>
      <c r="E783" s="94">
        <v>6</v>
      </c>
    </row>
    <row r="784" spans="1:5">
      <c r="A784" s="91" t="s">
        <v>504</v>
      </c>
      <c r="B784" s="40"/>
      <c r="C784" s="40"/>
      <c r="D784" s="93" t="s">
        <v>1161</v>
      </c>
      <c r="E784" s="94">
        <v>6</v>
      </c>
    </row>
    <row r="785" spans="1:5">
      <c r="A785" s="91" t="s">
        <v>315</v>
      </c>
      <c r="B785" s="92"/>
      <c r="C785" s="52"/>
      <c r="D785" s="93" t="s">
        <v>1161</v>
      </c>
      <c r="E785" s="94">
        <v>6</v>
      </c>
    </row>
    <row r="786" spans="1:5">
      <c r="A786" s="91" t="s">
        <v>501</v>
      </c>
      <c r="B786" s="40"/>
      <c r="C786" s="52"/>
      <c r="D786" s="93" t="s">
        <v>1161</v>
      </c>
      <c r="E786" s="94">
        <v>6</v>
      </c>
    </row>
    <row r="787" spans="1:5">
      <c r="A787" s="91" t="s">
        <v>1201</v>
      </c>
      <c r="B787" s="94"/>
      <c r="C787" s="94"/>
      <c r="D787" s="93" t="s">
        <v>1170</v>
      </c>
      <c r="E787" s="94">
        <v>6</v>
      </c>
    </row>
    <row r="788" spans="1:5">
      <c r="A788" s="91" t="s">
        <v>1202</v>
      </c>
      <c r="B788" s="40"/>
      <c r="C788" s="52"/>
      <c r="D788" s="93" t="s">
        <v>1170</v>
      </c>
      <c r="E788" s="94">
        <v>6</v>
      </c>
    </row>
    <row r="789" spans="1:5">
      <c r="A789" s="91" t="s">
        <v>1203</v>
      </c>
      <c r="B789" s="52"/>
      <c r="C789" s="52"/>
      <c r="D789" s="93" t="s">
        <v>1170</v>
      </c>
      <c r="E789" s="94">
        <v>6</v>
      </c>
    </row>
    <row r="790" spans="1:5">
      <c r="A790" s="91" t="s">
        <v>589</v>
      </c>
      <c r="B790" s="52"/>
      <c r="C790" s="52"/>
      <c r="D790" s="93" t="s">
        <v>1170</v>
      </c>
      <c r="E790" s="94">
        <v>6</v>
      </c>
    </row>
    <row r="791" spans="1:5">
      <c r="A791" s="91" t="s">
        <v>636</v>
      </c>
      <c r="B791" s="40"/>
      <c r="C791" s="52"/>
      <c r="D791" s="93" t="s">
        <v>1170</v>
      </c>
      <c r="E791" s="94">
        <v>6</v>
      </c>
    </row>
    <row r="792" spans="1:5">
      <c r="A792" s="91" t="s">
        <v>510</v>
      </c>
      <c r="B792" s="40"/>
      <c r="C792" s="52"/>
      <c r="D792" s="93" t="s">
        <v>1170</v>
      </c>
      <c r="E792" s="94">
        <v>6</v>
      </c>
    </row>
    <row r="793" spans="1:5">
      <c r="A793" s="91" t="s">
        <v>1204</v>
      </c>
      <c r="B793" s="40"/>
      <c r="C793" s="52"/>
      <c r="D793" s="93" t="s">
        <v>1167</v>
      </c>
      <c r="E793" s="94">
        <v>6</v>
      </c>
    </row>
    <row r="794" spans="1:5">
      <c r="A794" s="91" t="s">
        <v>396</v>
      </c>
      <c r="B794" s="52"/>
      <c r="C794" s="52"/>
      <c r="D794" s="93" t="s">
        <v>1164</v>
      </c>
      <c r="E794" s="94">
        <v>5</v>
      </c>
    </row>
    <row r="795" spans="1:5">
      <c r="A795" s="91" t="s">
        <v>455</v>
      </c>
      <c r="B795" s="52"/>
      <c r="C795" s="52"/>
      <c r="D795" s="93" t="s">
        <v>1164</v>
      </c>
      <c r="E795" s="94">
        <v>5</v>
      </c>
    </row>
    <row r="796" spans="1:5">
      <c r="A796" s="91" t="s">
        <v>350</v>
      </c>
      <c r="B796" s="52"/>
      <c r="C796" s="52"/>
      <c r="D796" s="93" t="s">
        <v>1164</v>
      </c>
      <c r="E796" s="94">
        <v>5</v>
      </c>
    </row>
    <row r="797" spans="1:5">
      <c r="A797" s="91" t="s">
        <v>687</v>
      </c>
      <c r="B797" s="52"/>
      <c r="C797" s="52"/>
      <c r="D797" s="93" t="s">
        <v>1172</v>
      </c>
      <c r="E797" s="94">
        <v>5</v>
      </c>
    </row>
    <row r="798" spans="1:5">
      <c r="A798" s="91" t="s">
        <v>479</v>
      </c>
      <c r="B798" s="52"/>
      <c r="C798" s="52"/>
      <c r="D798" s="93" t="s">
        <v>1172</v>
      </c>
      <c r="E798" s="94">
        <v>5</v>
      </c>
    </row>
    <row r="799" spans="1:5">
      <c r="A799" s="91" t="s">
        <v>443</v>
      </c>
      <c r="B799" s="52"/>
      <c r="C799" s="52"/>
      <c r="D799" s="93" t="s">
        <v>1172</v>
      </c>
      <c r="E799" s="94">
        <v>5</v>
      </c>
    </row>
    <row r="800" spans="1:5">
      <c r="A800" s="91" t="s">
        <v>508</v>
      </c>
      <c r="B800" s="52"/>
      <c r="C800" s="52"/>
      <c r="D800" s="93" t="s">
        <v>1163</v>
      </c>
      <c r="E800" s="94">
        <v>5</v>
      </c>
    </row>
    <row r="801" spans="1:5">
      <c r="A801" s="91" t="s">
        <v>485</v>
      </c>
      <c r="B801" s="40"/>
      <c r="C801" s="52"/>
      <c r="D801" s="93" t="s">
        <v>1163</v>
      </c>
      <c r="E801" s="94">
        <v>5</v>
      </c>
    </row>
    <row r="802" spans="1:5">
      <c r="A802" s="91" t="s">
        <v>698</v>
      </c>
      <c r="B802" s="40"/>
      <c r="C802" s="40"/>
      <c r="D802" s="93" t="s">
        <v>1163</v>
      </c>
      <c r="E802" s="94">
        <v>5</v>
      </c>
    </row>
    <row r="803" spans="1:5">
      <c r="A803" s="91" t="s">
        <v>532</v>
      </c>
      <c r="B803" s="40"/>
      <c r="C803" s="52"/>
      <c r="D803" s="93" t="s">
        <v>1163</v>
      </c>
      <c r="E803" s="94">
        <v>5</v>
      </c>
    </row>
    <row r="804" spans="1:5">
      <c r="A804" s="91" t="s">
        <v>1205</v>
      </c>
      <c r="B804" s="40"/>
      <c r="C804" s="52"/>
      <c r="D804" s="93" t="s">
        <v>1166</v>
      </c>
      <c r="E804" s="94">
        <v>5</v>
      </c>
    </row>
    <row r="805" spans="1:5" ht="15.75">
      <c r="A805" s="91" t="s">
        <v>705</v>
      </c>
      <c r="B805" s="97"/>
      <c r="C805" s="52"/>
      <c r="D805" s="93" t="s">
        <v>1166</v>
      </c>
      <c r="E805" s="94">
        <v>5</v>
      </c>
    </row>
    <row r="806" spans="1:5">
      <c r="A806" s="91" t="s">
        <v>542</v>
      </c>
      <c r="B806" s="40"/>
      <c r="C806" s="52"/>
      <c r="D806" s="8" t="s">
        <v>787</v>
      </c>
      <c r="E806" s="94">
        <v>5</v>
      </c>
    </row>
    <row r="807" spans="1:5">
      <c r="A807" s="91" t="s">
        <v>1206</v>
      </c>
      <c r="B807" s="40"/>
      <c r="C807" s="40"/>
      <c r="D807" s="8" t="s">
        <v>787</v>
      </c>
      <c r="E807" s="94">
        <v>5</v>
      </c>
    </row>
    <row r="808" spans="1:5">
      <c r="A808" s="91" t="s">
        <v>430</v>
      </c>
      <c r="B808" s="40"/>
      <c r="C808" s="40"/>
      <c r="D808" s="8" t="s">
        <v>787</v>
      </c>
      <c r="E808" s="94">
        <v>5</v>
      </c>
    </row>
    <row r="809" spans="1:5">
      <c r="A809" s="91" t="s">
        <v>699</v>
      </c>
      <c r="B809" s="40"/>
      <c r="C809" s="52"/>
      <c r="D809" s="8" t="s">
        <v>787</v>
      </c>
      <c r="E809" s="94">
        <v>5</v>
      </c>
    </row>
    <row r="810" spans="1:5">
      <c r="A810" s="91" t="s">
        <v>564</v>
      </c>
      <c r="B810" s="40"/>
      <c r="C810" s="52"/>
      <c r="D810" s="93" t="s">
        <v>1161</v>
      </c>
      <c r="E810" s="94">
        <v>5</v>
      </c>
    </row>
    <row r="811" spans="1:5">
      <c r="A811" s="91" t="s">
        <v>601</v>
      </c>
      <c r="B811" s="40"/>
      <c r="C811" s="52"/>
      <c r="D811" s="93" t="s">
        <v>1161</v>
      </c>
      <c r="E811" s="94">
        <v>5</v>
      </c>
    </row>
    <row r="812" spans="1:5">
      <c r="A812" s="91" t="s">
        <v>554</v>
      </c>
      <c r="B812" s="40"/>
      <c r="C812" s="52"/>
      <c r="D812" s="93" t="s">
        <v>1161</v>
      </c>
      <c r="E812" s="94">
        <v>5</v>
      </c>
    </row>
    <row r="813" spans="1:5">
      <c r="A813" s="91" t="s">
        <v>570</v>
      </c>
      <c r="B813" s="52"/>
      <c r="C813" s="52"/>
      <c r="D813" s="93" t="s">
        <v>1161</v>
      </c>
      <c r="E813" s="94">
        <v>5</v>
      </c>
    </row>
    <row r="814" spans="1:5">
      <c r="A814" s="91" t="s">
        <v>646</v>
      </c>
      <c r="B814" s="40"/>
      <c r="C814" s="52"/>
      <c r="D814" s="93" t="s">
        <v>1161</v>
      </c>
      <c r="E814" s="94">
        <v>5</v>
      </c>
    </row>
    <row r="815" spans="1:5">
      <c r="A815" s="91" t="s">
        <v>660</v>
      </c>
      <c r="B815" s="52"/>
      <c r="C815" s="40"/>
      <c r="D815" s="93" t="s">
        <v>1161</v>
      </c>
      <c r="E815" s="94">
        <v>5</v>
      </c>
    </row>
    <row r="816" spans="1:5">
      <c r="A816" s="91" t="s">
        <v>1207</v>
      </c>
      <c r="B816" s="40"/>
      <c r="C816" s="52"/>
      <c r="D816" s="93" t="s">
        <v>1161</v>
      </c>
      <c r="E816" s="94">
        <v>5</v>
      </c>
    </row>
    <row r="817" spans="1:5" ht="18.75">
      <c r="A817" s="91" t="s">
        <v>579</v>
      </c>
      <c r="B817" s="47"/>
      <c r="C817" s="52"/>
      <c r="D817" s="93" t="s">
        <v>1161</v>
      </c>
      <c r="E817" s="94">
        <v>5</v>
      </c>
    </row>
    <row r="818" spans="1:5">
      <c r="A818" s="91" t="s">
        <v>1208</v>
      </c>
      <c r="B818" s="52"/>
      <c r="C818" s="52"/>
      <c r="D818" s="93" t="s">
        <v>1170</v>
      </c>
      <c r="E818" s="94">
        <v>5</v>
      </c>
    </row>
    <row r="819" spans="1:5">
      <c r="A819" s="91" t="s">
        <v>547</v>
      </c>
      <c r="B819" s="40"/>
      <c r="C819" s="52"/>
      <c r="D819" s="93" t="s">
        <v>1170</v>
      </c>
      <c r="E819" s="94">
        <v>5</v>
      </c>
    </row>
    <row r="820" spans="1:5">
      <c r="A820" s="91" t="s">
        <v>497</v>
      </c>
      <c r="B820" s="52"/>
      <c r="C820" s="52"/>
      <c r="D820" s="93" t="s">
        <v>1170</v>
      </c>
      <c r="E820" s="94">
        <v>5</v>
      </c>
    </row>
    <row r="821" spans="1:5">
      <c r="A821" s="91" t="s">
        <v>748</v>
      </c>
      <c r="B821" s="40"/>
      <c r="C821" s="52"/>
      <c r="D821" s="93" t="s">
        <v>1170</v>
      </c>
      <c r="E821" s="94">
        <v>5</v>
      </c>
    </row>
    <row r="822" spans="1:5">
      <c r="A822" s="91" t="s">
        <v>744</v>
      </c>
      <c r="D822" s="93" t="s">
        <v>1170</v>
      </c>
      <c r="E822" s="94">
        <v>5</v>
      </c>
    </row>
    <row r="823" spans="1:5">
      <c r="A823" s="91" t="s">
        <v>603</v>
      </c>
      <c r="B823" s="40"/>
      <c r="C823" s="40"/>
      <c r="D823" s="93" t="s">
        <v>1167</v>
      </c>
      <c r="E823" s="94">
        <v>5</v>
      </c>
    </row>
    <row r="824" spans="1:5">
      <c r="A824" s="91" t="s">
        <v>1209</v>
      </c>
      <c r="B824" s="40"/>
      <c r="C824" s="52"/>
      <c r="D824" s="93" t="s">
        <v>1167</v>
      </c>
      <c r="E824" s="94">
        <v>5</v>
      </c>
    </row>
    <row r="825" spans="1:5">
      <c r="A825" s="91" t="s">
        <v>1210</v>
      </c>
      <c r="B825" s="52"/>
      <c r="C825" s="52"/>
      <c r="D825" s="93" t="s">
        <v>1167</v>
      </c>
      <c r="E825" s="94">
        <v>5</v>
      </c>
    </row>
    <row r="826" spans="1:5">
      <c r="A826" s="91" t="s">
        <v>502</v>
      </c>
      <c r="B826" s="40"/>
      <c r="C826" s="40"/>
      <c r="D826" s="93" t="s">
        <v>1167</v>
      </c>
      <c r="E826" s="94">
        <v>5</v>
      </c>
    </row>
    <row r="827" spans="1:5">
      <c r="A827" s="91" t="s">
        <v>712</v>
      </c>
      <c r="B827" s="40"/>
      <c r="C827" s="52"/>
      <c r="D827" s="93" t="s">
        <v>1167</v>
      </c>
      <c r="E827" s="94">
        <v>5</v>
      </c>
    </row>
    <row r="828" spans="1:5">
      <c r="A828" s="91" t="s">
        <v>480</v>
      </c>
      <c r="B828" s="52"/>
      <c r="C828" s="52"/>
      <c r="D828" s="93" t="s">
        <v>1167</v>
      </c>
      <c r="E828" s="94">
        <v>5</v>
      </c>
    </row>
    <row r="829" spans="1:5">
      <c r="A829" s="91" t="s">
        <v>458</v>
      </c>
      <c r="B829" s="40"/>
      <c r="C829" s="40"/>
      <c r="D829" s="93" t="s">
        <v>1167</v>
      </c>
      <c r="E829" s="94">
        <v>5</v>
      </c>
    </row>
    <row r="830" spans="1:5">
      <c r="A830" s="91" t="s">
        <v>369</v>
      </c>
      <c r="B830" s="52"/>
      <c r="C830" s="52"/>
      <c r="D830" s="93" t="s">
        <v>1164</v>
      </c>
      <c r="E830" s="94">
        <v>4</v>
      </c>
    </row>
    <row r="831" spans="1:5">
      <c r="A831" s="91" t="s">
        <v>441</v>
      </c>
      <c r="B831" s="52"/>
      <c r="C831" s="52"/>
      <c r="D831" s="93" t="s">
        <v>1164</v>
      </c>
      <c r="E831" s="94">
        <v>4</v>
      </c>
    </row>
    <row r="832" spans="1:5">
      <c r="A832" s="91" t="s">
        <v>431</v>
      </c>
      <c r="B832" s="52"/>
      <c r="C832" s="52"/>
      <c r="D832" s="93" t="s">
        <v>1172</v>
      </c>
      <c r="E832" s="94">
        <v>4</v>
      </c>
    </row>
    <row r="833" spans="1:5">
      <c r="A833" s="91" t="s">
        <v>364</v>
      </c>
      <c r="B833" s="52"/>
      <c r="C833" s="52"/>
      <c r="D833" s="93" t="s">
        <v>1172</v>
      </c>
      <c r="E833" s="94">
        <v>4</v>
      </c>
    </row>
    <row r="834" spans="1:5">
      <c r="A834" s="91" t="s">
        <v>651</v>
      </c>
      <c r="B834" s="40"/>
      <c r="C834" s="40"/>
      <c r="D834" s="93" t="s">
        <v>1163</v>
      </c>
      <c r="E834" s="94">
        <v>4</v>
      </c>
    </row>
    <row r="835" spans="1:5">
      <c r="A835" s="91" t="s">
        <v>557</v>
      </c>
      <c r="B835" s="52"/>
      <c r="C835" s="52"/>
      <c r="D835" s="93" t="s">
        <v>1163</v>
      </c>
      <c r="E835" s="94">
        <v>4</v>
      </c>
    </row>
    <row r="836" spans="1:5">
      <c r="A836" s="91" t="s">
        <v>644</v>
      </c>
      <c r="B836" s="52"/>
      <c r="C836" s="52"/>
      <c r="D836" s="93" t="s">
        <v>1163</v>
      </c>
      <c r="E836" s="94">
        <v>4</v>
      </c>
    </row>
    <row r="837" spans="1:5" ht="18.75">
      <c r="A837" s="91" t="s">
        <v>403</v>
      </c>
      <c r="B837" s="59"/>
      <c r="C837" s="52"/>
      <c r="D837" s="93" t="s">
        <v>1166</v>
      </c>
      <c r="E837" s="94">
        <v>4</v>
      </c>
    </row>
    <row r="838" spans="1:5" ht="15.75">
      <c r="A838" s="91" t="s">
        <v>713</v>
      </c>
      <c r="B838" s="97"/>
      <c r="C838" s="40"/>
      <c r="D838" s="93" t="s">
        <v>1166</v>
      </c>
      <c r="E838" s="94">
        <v>4</v>
      </c>
    </row>
    <row r="839" spans="1:5" ht="18">
      <c r="A839" s="91" t="s">
        <v>559</v>
      </c>
      <c r="B839" s="98"/>
      <c r="C839" s="52"/>
      <c r="D839" s="93" t="s">
        <v>1166</v>
      </c>
      <c r="E839" s="94">
        <v>4</v>
      </c>
    </row>
    <row r="840" spans="1:5" ht="18.75">
      <c r="A840" s="91" t="s">
        <v>546</v>
      </c>
      <c r="B840" s="59"/>
      <c r="C840" s="52"/>
      <c r="D840" s="93" t="s">
        <v>1166</v>
      </c>
      <c r="E840" s="94">
        <v>4</v>
      </c>
    </row>
    <row r="841" spans="1:5">
      <c r="A841" s="91" t="s">
        <v>676</v>
      </c>
      <c r="B841" s="40"/>
      <c r="C841" s="52"/>
      <c r="D841" s="8" t="s">
        <v>787</v>
      </c>
      <c r="E841" s="94">
        <v>4</v>
      </c>
    </row>
    <row r="842" spans="1:5">
      <c r="A842" s="91" t="s">
        <v>454</v>
      </c>
      <c r="B842" s="40"/>
      <c r="C842" s="52"/>
      <c r="D842" s="8" t="s">
        <v>787</v>
      </c>
      <c r="E842" s="94">
        <v>4</v>
      </c>
    </row>
    <row r="843" spans="1:5">
      <c r="A843" s="91" t="s">
        <v>621</v>
      </c>
      <c r="B843" s="40"/>
      <c r="C843" s="40"/>
      <c r="D843" s="8" t="s">
        <v>787</v>
      </c>
      <c r="E843" s="94">
        <v>4</v>
      </c>
    </row>
    <row r="844" spans="1:5">
      <c r="A844" s="91" t="s">
        <v>1211</v>
      </c>
      <c r="B844" s="52"/>
      <c r="C844" s="52"/>
      <c r="D844" s="8" t="s">
        <v>787</v>
      </c>
      <c r="E844" s="94">
        <v>4</v>
      </c>
    </row>
    <row r="845" spans="1:5">
      <c r="A845" s="91" t="s">
        <v>561</v>
      </c>
      <c r="B845" s="52"/>
      <c r="C845" s="52"/>
      <c r="D845" s="8" t="s">
        <v>787</v>
      </c>
      <c r="E845" s="94">
        <v>4</v>
      </c>
    </row>
    <row r="846" spans="1:5">
      <c r="A846" s="91" t="s">
        <v>724</v>
      </c>
      <c r="B846" s="40"/>
      <c r="C846" s="40"/>
      <c r="D846" s="8" t="s">
        <v>787</v>
      </c>
      <c r="E846" s="94">
        <v>4</v>
      </c>
    </row>
    <row r="847" spans="1:5">
      <c r="A847" s="91" t="s">
        <v>1212</v>
      </c>
      <c r="B847" s="40"/>
      <c r="C847" s="52"/>
      <c r="D847" s="8" t="s">
        <v>787</v>
      </c>
      <c r="E847" s="94">
        <v>4</v>
      </c>
    </row>
    <row r="848" spans="1:5">
      <c r="A848" s="91" t="s">
        <v>515</v>
      </c>
      <c r="B848" s="52"/>
      <c r="C848" s="52"/>
      <c r="D848" s="8" t="s">
        <v>787</v>
      </c>
      <c r="E848" s="94">
        <v>4</v>
      </c>
    </row>
    <row r="849" spans="1:5">
      <c r="A849" s="91" t="s">
        <v>576</v>
      </c>
      <c r="B849" s="40"/>
      <c r="C849" s="40"/>
      <c r="D849" s="8" t="s">
        <v>787</v>
      </c>
      <c r="E849" s="94">
        <v>4</v>
      </c>
    </row>
    <row r="850" spans="1:5" ht="18">
      <c r="A850" s="91" t="s">
        <v>653</v>
      </c>
      <c r="B850" s="96"/>
      <c r="C850" s="52"/>
      <c r="D850" s="93" t="s">
        <v>1161</v>
      </c>
      <c r="E850" s="94">
        <v>4</v>
      </c>
    </row>
    <row r="851" spans="1:5">
      <c r="A851" s="91" t="s">
        <v>569</v>
      </c>
      <c r="B851" s="45"/>
      <c r="C851" s="52"/>
      <c r="D851" s="93" t="s">
        <v>1161</v>
      </c>
      <c r="E851" s="94">
        <v>4</v>
      </c>
    </row>
    <row r="852" spans="1:5">
      <c r="A852" s="91" t="s">
        <v>1213</v>
      </c>
      <c r="D852" s="93" t="s">
        <v>1161</v>
      </c>
      <c r="E852" s="94">
        <v>4</v>
      </c>
    </row>
    <row r="853" spans="1:5">
      <c r="A853" s="91" t="s">
        <v>562</v>
      </c>
      <c r="B853" s="52"/>
      <c r="C853" s="40"/>
      <c r="D853" s="93" t="s">
        <v>1161</v>
      </c>
      <c r="E853" s="94">
        <v>4</v>
      </c>
    </row>
    <row r="854" spans="1:5">
      <c r="A854" s="91" t="s">
        <v>679</v>
      </c>
      <c r="D854" s="93" t="s">
        <v>1161</v>
      </c>
      <c r="E854" s="94">
        <v>4</v>
      </c>
    </row>
    <row r="855" spans="1:5">
      <c r="A855" s="91" t="s">
        <v>667</v>
      </c>
      <c r="B855" s="40"/>
      <c r="C855" s="40"/>
      <c r="D855" s="93" t="s">
        <v>1170</v>
      </c>
      <c r="E855" s="94">
        <v>4</v>
      </c>
    </row>
    <row r="856" spans="1:5">
      <c r="A856" s="91" t="s">
        <v>1214</v>
      </c>
      <c r="B856" s="40"/>
      <c r="C856" s="40"/>
      <c r="D856" s="93" t="s">
        <v>1170</v>
      </c>
      <c r="E856" s="94">
        <v>4</v>
      </c>
    </row>
    <row r="857" spans="1:5">
      <c r="A857" s="91" t="s">
        <v>722</v>
      </c>
      <c r="B857" s="40"/>
      <c r="C857" s="40"/>
      <c r="D857" s="93" t="s">
        <v>1170</v>
      </c>
      <c r="E857" s="94">
        <v>4</v>
      </c>
    </row>
    <row r="858" spans="1:5">
      <c r="A858" s="91" t="s">
        <v>664</v>
      </c>
      <c r="B858" s="40"/>
      <c r="C858" s="52"/>
      <c r="D858" s="93" t="s">
        <v>1170</v>
      </c>
      <c r="E858" s="94">
        <v>4</v>
      </c>
    </row>
    <row r="859" spans="1:5">
      <c r="A859" s="91" t="s">
        <v>1215</v>
      </c>
      <c r="B859" s="52"/>
      <c r="C859" s="52"/>
      <c r="D859" s="93" t="s">
        <v>1170</v>
      </c>
      <c r="E859" s="94">
        <v>4</v>
      </c>
    </row>
    <row r="860" spans="1:5">
      <c r="A860" s="91" t="s">
        <v>1216</v>
      </c>
      <c r="B860" s="40"/>
      <c r="C860" s="40"/>
      <c r="D860" s="93" t="s">
        <v>1170</v>
      </c>
      <c r="E860" s="94">
        <v>4</v>
      </c>
    </row>
    <row r="861" spans="1:5">
      <c r="A861" s="91" t="s">
        <v>1217</v>
      </c>
      <c r="B861" s="52"/>
      <c r="C861" s="52"/>
      <c r="D861" s="93" t="s">
        <v>1170</v>
      </c>
      <c r="E861" s="94">
        <v>4</v>
      </c>
    </row>
    <row r="862" spans="1:5">
      <c r="A862" s="91" t="s">
        <v>607</v>
      </c>
      <c r="B862" s="40"/>
      <c r="C862" s="40"/>
      <c r="D862" s="93" t="s">
        <v>1167</v>
      </c>
      <c r="E862" s="94">
        <v>4</v>
      </c>
    </row>
    <row r="863" spans="1:5">
      <c r="A863" s="91" t="s">
        <v>725</v>
      </c>
      <c r="B863" s="40"/>
      <c r="C863" s="52"/>
      <c r="D863" s="93" t="s">
        <v>1167</v>
      </c>
      <c r="E863" s="94">
        <v>4</v>
      </c>
    </row>
    <row r="864" spans="1:5">
      <c r="A864" s="91" t="s">
        <v>1218</v>
      </c>
      <c r="B864" s="40"/>
      <c r="C864" s="52"/>
      <c r="D864" s="93" t="s">
        <v>1167</v>
      </c>
      <c r="E864" s="94">
        <v>4</v>
      </c>
    </row>
    <row r="865" spans="1:5">
      <c r="A865" s="91" t="s">
        <v>749</v>
      </c>
      <c r="B865" s="40"/>
      <c r="C865" s="52"/>
      <c r="D865" s="93" t="s">
        <v>1167</v>
      </c>
      <c r="E865" s="94">
        <v>4</v>
      </c>
    </row>
    <row r="866" spans="1:5">
      <c r="A866" s="91" t="s">
        <v>1219</v>
      </c>
      <c r="B866" s="40"/>
      <c r="C866" s="40"/>
      <c r="D866" s="93" t="s">
        <v>1167</v>
      </c>
      <c r="E866" s="94">
        <v>4</v>
      </c>
    </row>
    <row r="867" spans="1:5">
      <c r="A867" s="91" t="s">
        <v>686</v>
      </c>
      <c r="B867" s="40"/>
      <c r="C867" s="40"/>
      <c r="D867" s="93" t="s">
        <v>1167</v>
      </c>
      <c r="E867" s="94">
        <v>4</v>
      </c>
    </row>
    <row r="868" spans="1:5">
      <c r="A868" s="91" t="s">
        <v>289</v>
      </c>
      <c r="B868" s="40"/>
      <c r="C868" s="52"/>
      <c r="D868" s="93" t="s">
        <v>1162</v>
      </c>
      <c r="E868" s="94">
        <v>3</v>
      </c>
    </row>
    <row r="869" spans="1:5">
      <c r="A869" s="91" t="s">
        <v>367</v>
      </c>
      <c r="B869" s="52"/>
      <c r="C869" s="52"/>
      <c r="D869" s="93" t="s">
        <v>1164</v>
      </c>
      <c r="E869" s="94">
        <v>3</v>
      </c>
    </row>
    <row r="870" spans="1:5">
      <c r="A870" s="91" t="s">
        <v>318</v>
      </c>
      <c r="B870" s="52"/>
      <c r="C870" s="52"/>
      <c r="D870" s="93" t="s">
        <v>1164</v>
      </c>
      <c r="E870" s="94">
        <v>3</v>
      </c>
    </row>
    <row r="871" spans="1:5">
      <c r="A871" s="91" t="s">
        <v>694</v>
      </c>
      <c r="B871" s="52"/>
      <c r="C871" s="52"/>
      <c r="D871" s="93" t="s">
        <v>1163</v>
      </c>
      <c r="E871" s="94">
        <v>3</v>
      </c>
    </row>
    <row r="872" spans="1:5">
      <c r="A872" s="91" t="s">
        <v>550</v>
      </c>
      <c r="B872" s="52"/>
      <c r="C872" s="52"/>
      <c r="D872" s="93" t="s">
        <v>1163</v>
      </c>
      <c r="E872" s="94">
        <v>3</v>
      </c>
    </row>
    <row r="873" spans="1:5">
      <c r="A873" s="91" t="s">
        <v>447</v>
      </c>
      <c r="B873" s="40"/>
      <c r="C873" s="52"/>
      <c r="D873" s="93" t="s">
        <v>1163</v>
      </c>
      <c r="E873" s="94">
        <v>3</v>
      </c>
    </row>
    <row r="874" spans="1:5">
      <c r="A874" s="91" t="s">
        <v>523</v>
      </c>
      <c r="B874" s="40"/>
      <c r="C874" s="52"/>
      <c r="D874" s="93" t="s">
        <v>1163</v>
      </c>
      <c r="E874" s="94">
        <v>3</v>
      </c>
    </row>
    <row r="875" spans="1:5" ht="18">
      <c r="A875" s="91" t="s">
        <v>471</v>
      </c>
      <c r="B875" s="98"/>
      <c r="C875" s="52"/>
      <c r="D875" s="93" t="s">
        <v>1166</v>
      </c>
      <c r="E875" s="94">
        <v>3</v>
      </c>
    </row>
    <row r="876" spans="1:5" ht="18">
      <c r="A876" s="91" t="s">
        <v>456</v>
      </c>
      <c r="B876" s="98"/>
      <c r="C876" s="52"/>
      <c r="D876" s="93" t="s">
        <v>1166</v>
      </c>
      <c r="E876" s="94">
        <v>3</v>
      </c>
    </row>
    <row r="877" spans="1:5">
      <c r="A877" s="91" t="s">
        <v>407</v>
      </c>
      <c r="B877" s="45"/>
      <c r="C877" s="52"/>
      <c r="D877" s="93" t="s">
        <v>1166</v>
      </c>
      <c r="E877" s="94">
        <v>3</v>
      </c>
    </row>
    <row r="878" spans="1:5" ht="18">
      <c r="A878" s="91" t="s">
        <v>609</v>
      </c>
      <c r="B878" s="98"/>
      <c r="C878" s="52"/>
      <c r="D878" s="93" t="s">
        <v>1166</v>
      </c>
      <c r="E878" s="94">
        <v>3</v>
      </c>
    </row>
    <row r="879" spans="1:5">
      <c r="A879" s="91" t="s">
        <v>1220</v>
      </c>
      <c r="B879" s="40"/>
      <c r="C879" s="52"/>
      <c r="D879" s="93" t="s">
        <v>1166</v>
      </c>
      <c r="E879" s="94">
        <v>3</v>
      </c>
    </row>
    <row r="880" spans="1:5">
      <c r="A880" s="91" t="s">
        <v>378</v>
      </c>
      <c r="B880" s="45"/>
      <c r="C880" s="52"/>
      <c r="D880" s="93" t="s">
        <v>1166</v>
      </c>
      <c r="E880" s="94">
        <v>3</v>
      </c>
    </row>
    <row r="881" spans="1:5" ht="18">
      <c r="A881" s="91" t="s">
        <v>563</v>
      </c>
      <c r="B881" s="98"/>
      <c r="C881" s="52"/>
      <c r="D881" s="93" t="s">
        <v>1166</v>
      </c>
      <c r="E881" s="94">
        <v>3</v>
      </c>
    </row>
    <row r="882" spans="1:5">
      <c r="A882" s="91" t="s">
        <v>716</v>
      </c>
      <c r="B882" s="52"/>
      <c r="C882" s="52"/>
      <c r="D882" s="8" t="s">
        <v>787</v>
      </c>
      <c r="E882" s="94">
        <v>3</v>
      </c>
    </row>
    <row r="883" spans="1:5">
      <c r="A883" s="91" t="s">
        <v>1221</v>
      </c>
      <c r="B883" s="52"/>
      <c r="C883" s="52"/>
      <c r="D883" s="8" t="s">
        <v>787</v>
      </c>
      <c r="E883" s="94">
        <v>3</v>
      </c>
    </row>
    <row r="884" spans="1:5">
      <c r="A884" s="91" t="s">
        <v>560</v>
      </c>
      <c r="B884" s="40"/>
      <c r="C884" s="40"/>
      <c r="D884" s="8" t="s">
        <v>787</v>
      </c>
      <c r="E884" s="94">
        <v>3</v>
      </c>
    </row>
    <row r="885" spans="1:5">
      <c r="A885" s="91" t="s">
        <v>750</v>
      </c>
      <c r="B885" s="40"/>
      <c r="C885" s="52"/>
      <c r="D885" s="8" t="s">
        <v>787</v>
      </c>
      <c r="E885" s="94">
        <v>3</v>
      </c>
    </row>
    <row r="886" spans="1:5">
      <c r="A886" s="91" t="s">
        <v>1222</v>
      </c>
      <c r="B886" s="40"/>
      <c r="C886" s="52"/>
      <c r="D886" s="8" t="s">
        <v>787</v>
      </c>
      <c r="E886" s="94">
        <v>3</v>
      </c>
    </row>
    <row r="887" spans="1:5">
      <c r="A887" s="91" t="s">
        <v>648</v>
      </c>
      <c r="B887" s="40"/>
      <c r="C887" s="40"/>
      <c r="D887" s="8" t="s">
        <v>787</v>
      </c>
      <c r="E887" s="94">
        <v>3</v>
      </c>
    </row>
    <row r="888" spans="1:5">
      <c r="A888" s="91" t="s">
        <v>400</v>
      </c>
      <c r="B888" s="99"/>
      <c r="C888" s="40"/>
      <c r="D888" s="8" t="s">
        <v>787</v>
      </c>
      <c r="E888" s="94">
        <v>3</v>
      </c>
    </row>
    <row r="889" spans="1:5">
      <c r="A889" s="91" t="s">
        <v>675</v>
      </c>
      <c r="B889" s="52"/>
      <c r="C889" s="40"/>
      <c r="D889" s="93" t="s">
        <v>1161</v>
      </c>
      <c r="E889" s="94">
        <v>3</v>
      </c>
    </row>
    <row r="890" spans="1:5">
      <c r="A890" s="91" t="s">
        <v>459</v>
      </c>
      <c r="B890" s="40"/>
      <c r="C890" s="52"/>
      <c r="D890" s="93" t="s">
        <v>1161</v>
      </c>
      <c r="E890" s="94">
        <v>3</v>
      </c>
    </row>
    <row r="891" spans="1:5">
      <c r="A891" s="91" t="s">
        <v>513</v>
      </c>
      <c r="B891" s="40"/>
      <c r="C891" s="52"/>
      <c r="D891" s="93" t="s">
        <v>1161</v>
      </c>
      <c r="E891" s="94">
        <v>3</v>
      </c>
    </row>
    <row r="892" spans="1:5" ht="18.75">
      <c r="A892" s="91" t="s">
        <v>507</v>
      </c>
      <c r="B892" s="47"/>
      <c r="C892" s="52"/>
      <c r="D892" s="93" t="s">
        <v>1161</v>
      </c>
      <c r="E892" s="94">
        <v>3</v>
      </c>
    </row>
    <row r="893" spans="1:5" ht="18">
      <c r="A893" s="91" t="s">
        <v>1223</v>
      </c>
      <c r="B893" s="96"/>
      <c r="C893" s="52"/>
      <c r="D893" s="93" t="s">
        <v>1161</v>
      </c>
      <c r="E893" s="94">
        <v>3</v>
      </c>
    </row>
    <row r="894" spans="1:5">
      <c r="A894" s="91" t="s">
        <v>1224</v>
      </c>
      <c r="B894" s="52"/>
      <c r="C894" s="52"/>
      <c r="D894" s="93" t="s">
        <v>1161</v>
      </c>
      <c r="E894" s="94">
        <v>3</v>
      </c>
    </row>
    <row r="895" spans="1:5">
      <c r="A895" s="91" t="s">
        <v>611</v>
      </c>
      <c r="B895" s="40"/>
      <c r="C895" s="40"/>
      <c r="D895" s="93" t="s">
        <v>1170</v>
      </c>
      <c r="E895" s="94">
        <v>3</v>
      </c>
    </row>
    <row r="896" spans="1:5">
      <c r="A896" s="91" t="s">
        <v>537</v>
      </c>
      <c r="B896" s="40"/>
      <c r="C896" s="40"/>
      <c r="D896" s="93" t="s">
        <v>1170</v>
      </c>
      <c r="E896" s="94">
        <v>3</v>
      </c>
    </row>
    <row r="897" spans="1:5">
      <c r="A897" s="91" t="s">
        <v>697</v>
      </c>
      <c r="B897" s="52"/>
      <c r="C897" s="52"/>
      <c r="D897" s="93" t="s">
        <v>1170</v>
      </c>
      <c r="E897" s="94">
        <v>3</v>
      </c>
    </row>
    <row r="898" spans="1:5">
      <c r="A898" s="91" t="s">
        <v>668</v>
      </c>
      <c r="B898" s="40"/>
      <c r="C898" s="52"/>
      <c r="D898" s="93" t="s">
        <v>1170</v>
      </c>
      <c r="E898" s="94">
        <v>3</v>
      </c>
    </row>
    <row r="899" spans="1:5">
      <c r="A899" s="91" t="s">
        <v>1225</v>
      </c>
      <c r="D899" s="93" t="s">
        <v>1170</v>
      </c>
      <c r="E899" s="94">
        <v>3</v>
      </c>
    </row>
    <row r="900" spans="1:5">
      <c r="A900" s="91" t="s">
        <v>1226</v>
      </c>
      <c r="B900" s="52"/>
      <c r="C900" s="52"/>
      <c r="D900" s="93" t="s">
        <v>1170</v>
      </c>
      <c r="E900" s="94">
        <v>3</v>
      </c>
    </row>
    <row r="901" spans="1:5">
      <c r="A901" s="91" t="s">
        <v>1227</v>
      </c>
      <c r="B901" s="40"/>
      <c r="C901" s="40"/>
      <c r="D901" s="93" t="s">
        <v>1170</v>
      </c>
      <c r="E901" s="94">
        <v>3</v>
      </c>
    </row>
    <row r="902" spans="1:5">
      <c r="A902" s="91" t="s">
        <v>1228</v>
      </c>
      <c r="B902" s="40"/>
      <c r="C902" s="52"/>
      <c r="D902" s="93" t="s">
        <v>1170</v>
      </c>
      <c r="E902" s="94">
        <v>3</v>
      </c>
    </row>
    <row r="903" spans="1:5">
      <c r="A903" s="91" t="s">
        <v>1229</v>
      </c>
      <c r="B903" s="40"/>
      <c r="C903" s="40"/>
      <c r="D903" s="93" t="s">
        <v>1167</v>
      </c>
      <c r="E903" s="94">
        <v>3</v>
      </c>
    </row>
    <row r="904" spans="1:5">
      <c r="A904" s="91" t="s">
        <v>696</v>
      </c>
      <c r="B904" s="40"/>
      <c r="C904" s="52"/>
      <c r="D904" s="93" t="s">
        <v>1167</v>
      </c>
      <c r="E904" s="94">
        <v>3</v>
      </c>
    </row>
    <row r="905" spans="1:5">
      <c r="A905" s="91" t="s">
        <v>1230</v>
      </c>
      <c r="B905" s="40"/>
      <c r="C905" s="40"/>
      <c r="D905" s="93" t="s">
        <v>1167</v>
      </c>
      <c r="E905" s="94">
        <v>3</v>
      </c>
    </row>
    <row r="906" spans="1:5">
      <c r="A906" s="91" t="s">
        <v>661</v>
      </c>
      <c r="B906" s="52"/>
      <c r="C906" s="52"/>
      <c r="D906" s="93" t="s">
        <v>1167</v>
      </c>
      <c r="E906" s="94">
        <v>3</v>
      </c>
    </row>
    <row r="907" spans="1:5">
      <c r="A907" s="91" t="s">
        <v>386</v>
      </c>
      <c r="B907" s="40"/>
      <c r="C907" s="40"/>
      <c r="D907" s="93" t="s">
        <v>1167</v>
      </c>
      <c r="E907" s="94">
        <v>3</v>
      </c>
    </row>
    <row r="908" spans="1:5">
      <c r="A908" s="91" t="s">
        <v>670</v>
      </c>
      <c r="B908" s="40"/>
      <c r="C908" s="40"/>
      <c r="D908" s="93" t="s">
        <v>1167</v>
      </c>
      <c r="E908" s="94">
        <v>3</v>
      </c>
    </row>
    <row r="909" spans="1:5">
      <c r="A909" s="91" t="s">
        <v>1231</v>
      </c>
      <c r="B909" s="40"/>
      <c r="C909" s="52"/>
      <c r="D909" s="93" t="s">
        <v>1167</v>
      </c>
      <c r="E909" s="94">
        <v>3</v>
      </c>
    </row>
    <row r="910" spans="1:5">
      <c r="A910" s="91" t="s">
        <v>1232</v>
      </c>
      <c r="B910" s="40"/>
      <c r="C910" s="40"/>
      <c r="D910" s="93" t="s">
        <v>1167</v>
      </c>
      <c r="E910" s="94">
        <v>3</v>
      </c>
    </row>
    <row r="911" spans="1:5">
      <c r="A911" s="91" t="s">
        <v>1233</v>
      </c>
      <c r="B911" s="40"/>
      <c r="C911" s="40"/>
      <c r="D911" s="93" t="s">
        <v>1167</v>
      </c>
      <c r="E911" s="94">
        <v>3</v>
      </c>
    </row>
    <row r="912" spans="1:5">
      <c r="A912" s="91" t="s">
        <v>612</v>
      </c>
      <c r="B912" s="92"/>
      <c r="C912" s="92"/>
      <c r="D912" s="93" t="s">
        <v>1167</v>
      </c>
      <c r="E912" s="94">
        <v>3</v>
      </c>
    </row>
    <row r="913" spans="1:5">
      <c r="A913" s="91" t="s">
        <v>1234</v>
      </c>
      <c r="B913" s="92"/>
      <c r="C913" s="92"/>
      <c r="D913" s="93" t="s">
        <v>1167</v>
      </c>
      <c r="E913" s="94">
        <v>3</v>
      </c>
    </row>
    <row r="914" spans="1:5">
      <c r="A914" s="91" t="s">
        <v>715</v>
      </c>
      <c r="B914" s="40"/>
      <c r="C914" s="52"/>
      <c r="D914" s="93" t="s">
        <v>1164</v>
      </c>
      <c r="E914" s="94">
        <v>2</v>
      </c>
    </row>
    <row r="915" spans="1:5">
      <c r="A915" s="91" t="s">
        <v>448</v>
      </c>
      <c r="B915" s="52"/>
      <c r="C915" s="52"/>
      <c r="D915" s="93" t="s">
        <v>1164</v>
      </c>
      <c r="E915" s="94">
        <v>2</v>
      </c>
    </row>
    <row r="916" spans="1:5">
      <c r="A916" s="91" t="s">
        <v>540</v>
      </c>
      <c r="D916" s="93" t="s">
        <v>1172</v>
      </c>
      <c r="E916" s="94">
        <v>2</v>
      </c>
    </row>
    <row r="917" spans="1:5">
      <c r="A917" s="91" t="s">
        <v>406</v>
      </c>
      <c r="B917" s="52"/>
      <c r="C917" s="52"/>
      <c r="D917" s="93" t="s">
        <v>1172</v>
      </c>
      <c r="E917" s="94">
        <v>2</v>
      </c>
    </row>
    <row r="918" spans="1:5">
      <c r="A918" s="91" t="s">
        <v>438</v>
      </c>
      <c r="B918" s="52"/>
      <c r="C918" s="52"/>
      <c r="D918" s="93" t="s">
        <v>1163</v>
      </c>
      <c r="E918" s="94">
        <v>2</v>
      </c>
    </row>
    <row r="919" spans="1:5">
      <c r="A919" s="91" t="s">
        <v>494</v>
      </c>
      <c r="B919" s="52"/>
      <c r="C919" s="52"/>
      <c r="D919" s="93" t="s">
        <v>1163</v>
      </c>
      <c r="E919" s="94">
        <v>2</v>
      </c>
    </row>
    <row r="920" spans="1:5">
      <c r="A920" s="91" t="s">
        <v>410</v>
      </c>
      <c r="B920" s="52"/>
      <c r="C920" s="52"/>
      <c r="D920" s="93" t="s">
        <v>1163</v>
      </c>
      <c r="E920" s="94">
        <v>2</v>
      </c>
    </row>
    <row r="921" spans="1:5">
      <c r="A921" s="91" t="s">
        <v>620</v>
      </c>
      <c r="B921" s="40"/>
      <c r="C921" s="52"/>
      <c r="D921" s="93" t="s">
        <v>1166</v>
      </c>
      <c r="E921" s="94">
        <v>2</v>
      </c>
    </row>
    <row r="922" spans="1:5" ht="18.75">
      <c r="A922" s="91" t="s">
        <v>413</v>
      </c>
      <c r="B922" s="59"/>
      <c r="C922" s="52"/>
      <c r="D922" s="93" t="s">
        <v>1166</v>
      </c>
      <c r="E922" s="94">
        <v>2</v>
      </c>
    </row>
    <row r="923" spans="1:5">
      <c r="A923" s="91" t="s">
        <v>1235</v>
      </c>
      <c r="B923" s="40"/>
      <c r="C923" s="40"/>
      <c r="D923" s="93" t="s">
        <v>1166</v>
      </c>
      <c r="E923" s="94">
        <v>2</v>
      </c>
    </row>
    <row r="924" spans="1:5" ht="18">
      <c r="A924" s="91" t="s">
        <v>535</v>
      </c>
      <c r="B924" s="98"/>
      <c r="C924" s="52"/>
      <c r="D924" s="93" t="s">
        <v>1166</v>
      </c>
      <c r="E924" s="94">
        <v>2</v>
      </c>
    </row>
    <row r="925" spans="1:5">
      <c r="A925" s="91" t="s">
        <v>665</v>
      </c>
      <c r="B925" s="45"/>
      <c r="C925" s="52"/>
      <c r="D925" s="93" t="s">
        <v>1166</v>
      </c>
      <c r="E925" s="94">
        <v>2</v>
      </c>
    </row>
    <row r="926" spans="1:5">
      <c r="A926" s="91" t="s">
        <v>512</v>
      </c>
      <c r="B926" s="40"/>
      <c r="C926" s="52"/>
      <c r="D926" s="8" t="s">
        <v>787</v>
      </c>
      <c r="E926" s="94">
        <v>2</v>
      </c>
    </row>
    <row r="927" spans="1:5">
      <c r="A927" s="91" t="s">
        <v>545</v>
      </c>
      <c r="B927" s="40"/>
      <c r="C927" s="52"/>
      <c r="D927" s="8" t="s">
        <v>787</v>
      </c>
      <c r="E927" s="94">
        <v>2</v>
      </c>
    </row>
    <row r="928" spans="1:5">
      <c r="A928" s="91" t="s">
        <v>1236</v>
      </c>
      <c r="B928" s="52"/>
      <c r="C928" s="52"/>
      <c r="D928" s="8" t="s">
        <v>787</v>
      </c>
      <c r="E928" s="94">
        <v>2</v>
      </c>
    </row>
    <row r="929" spans="1:5">
      <c r="A929" s="91" t="s">
        <v>558</v>
      </c>
      <c r="B929" s="52"/>
      <c r="C929" s="52"/>
      <c r="D929" s="8" t="s">
        <v>787</v>
      </c>
      <c r="E929" s="94">
        <v>2</v>
      </c>
    </row>
    <row r="930" spans="1:5">
      <c r="A930" s="91" t="s">
        <v>534</v>
      </c>
      <c r="B930" s="52"/>
      <c r="C930" s="52"/>
      <c r="D930" s="8" t="s">
        <v>787</v>
      </c>
      <c r="E930" s="94">
        <v>2</v>
      </c>
    </row>
    <row r="931" spans="1:5">
      <c r="A931" s="91" t="s">
        <v>567</v>
      </c>
      <c r="B931" s="40"/>
      <c r="C931" s="52"/>
      <c r="D931" s="8" t="s">
        <v>787</v>
      </c>
      <c r="E931" s="94">
        <v>2</v>
      </c>
    </row>
    <row r="932" spans="1:5">
      <c r="A932" s="91" t="s">
        <v>685</v>
      </c>
      <c r="B932" s="40"/>
      <c r="C932" s="40"/>
      <c r="D932" s="8" t="s">
        <v>787</v>
      </c>
      <c r="E932" s="94">
        <v>2</v>
      </c>
    </row>
    <row r="933" spans="1:5">
      <c r="A933" s="91" t="s">
        <v>649</v>
      </c>
      <c r="B933" s="40"/>
      <c r="C933" s="52"/>
      <c r="D933" s="93" t="s">
        <v>1161</v>
      </c>
      <c r="E933" s="94">
        <v>2</v>
      </c>
    </row>
    <row r="934" spans="1:5">
      <c r="A934" s="91" t="s">
        <v>1237</v>
      </c>
      <c r="B934" s="40"/>
      <c r="C934" s="52"/>
      <c r="D934" s="93" t="s">
        <v>1161</v>
      </c>
      <c r="E934" s="94">
        <v>2</v>
      </c>
    </row>
    <row r="935" spans="1:5">
      <c r="A935" s="91" t="s">
        <v>745</v>
      </c>
      <c r="B935" s="40"/>
      <c r="C935" s="40"/>
      <c r="D935" s="93" t="s">
        <v>1161</v>
      </c>
      <c r="E935" s="94">
        <v>2</v>
      </c>
    </row>
    <row r="936" spans="1:5" ht="18">
      <c r="A936" s="91" t="s">
        <v>1238</v>
      </c>
      <c r="B936" s="96"/>
      <c r="C936" s="52"/>
      <c r="D936" s="93" t="s">
        <v>1161</v>
      </c>
      <c r="E936" s="94">
        <v>2</v>
      </c>
    </row>
    <row r="937" spans="1:5" ht="18">
      <c r="A937" s="91" t="s">
        <v>1239</v>
      </c>
      <c r="B937" s="96"/>
      <c r="C937" s="52"/>
      <c r="D937" s="93" t="s">
        <v>1161</v>
      </c>
      <c r="E937" s="94">
        <v>2</v>
      </c>
    </row>
    <row r="938" spans="1:5">
      <c r="A938" s="91" t="s">
        <v>571</v>
      </c>
      <c r="B938" s="40"/>
      <c r="C938" s="52"/>
      <c r="D938" s="93" t="s">
        <v>1161</v>
      </c>
      <c r="E938" s="94">
        <v>2</v>
      </c>
    </row>
    <row r="939" spans="1:5">
      <c r="A939" s="91" t="s">
        <v>1240</v>
      </c>
      <c r="B939" s="92"/>
      <c r="C939" s="40"/>
      <c r="D939" s="93" t="s">
        <v>1161</v>
      </c>
      <c r="E939" s="94">
        <v>2</v>
      </c>
    </row>
    <row r="940" spans="1:5">
      <c r="A940" s="100" t="s">
        <v>662</v>
      </c>
      <c r="B940" s="52"/>
      <c r="C940" s="40"/>
      <c r="D940" s="93" t="s">
        <v>1161</v>
      </c>
      <c r="E940" s="94">
        <v>2</v>
      </c>
    </row>
    <row r="941" spans="1:5">
      <c r="A941" s="91" t="s">
        <v>741</v>
      </c>
      <c r="B941" s="52"/>
      <c r="C941" s="40"/>
      <c r="D941" s="93" t="s">
        <v>1161</v>
      </c>
      <c r="E941" s="94">
        <v>2</v>
      </c>
    </row>
    <row r="942" spans="1:5">
      <c r="A942" s="91" t="s">
        <v>1241</v>
      </c>
      <c r="D942" s="93" t="s">
        <v>1161</v>
      </c>
      <c r="E942" s="94">
        <v>2</v>
      </c>
    </row>
    <row r="943" spans="1:5">
      <c r="A943" s="91" t="s">
        <v>689</v>
      </c>
      <c r="B943" s="92"/>
      <c r="C943" s="52"/>
      <c r="D943" s="93" t="s">
        <v>1161</v>
      </c>
      <c r="E943" s="94">
        <v>2</v>
      </c>
    </row>
    <row r="944" spans="1:5">
      <c r="A944" s="91" t="s">
        <v>1242</v>
      </c>
      <c r="B944" s="40"/>
      <c r="C944" s="52"/>
      <c r="D944" s="93" t="s">
        <v>1161</v>
      </c>
      <c r="E944" s="94">
        <v>2</v>
      </c>
    </row>
    <row r="945" spans="1:5">
      <c r="A945" s="91" t="s">
        <v>703</v>
      </c>
      <c r="B945" s="45"/>
      <c r="C945" s="52"/>
      <c r="D945" s="93" t="s">
        <v>1161</v>
      </c>
      <c r="E945" s="94">
        <v>2</v>
      </c>
    </row>
    <row r="946" spans="1:5">
      <c r="A946" s="91" t="s">
        <v>631</v>
      </c>
      <c r="B946" s="40"/>
      <c r="C946" s="52"/>
      <c r="D946" s="93" t="s">
        <v>1161</v>
      </c>
      <c r="E946" s="94">
        <v>2</v>
      </c>
    </row>
    <row r="947" spans="1:5">
      <c r="A947" s="91" t="s">
        <v>1243</v>
      </c>
      <c r="B947" s="40"/>
      <c r="C947" s="40"/>
      <c r="D947" s="93" t="s">
        <v>1170</v>
      </c>
      <c r="E947" s="94">
        <v>2</v>
      </c>
    </row>
    <row r="948" spans="1:5">
      <c r="A948" s="91" t="s">
        <v>1244</v>
      </c>
      <c r="B948" s="40"/>
      <c r="C948" s="52"/>
      <c r="D948" s="93" t="s">
        <v>1170</v>
      </c>
      <c r="E948" s="94">
        <v>2</v>
      </c>
    </row>
    <row r="949" spans="1:5">
      <c r="A949" s="91" t="s">
        <v>628</v>
      </c>
      <c r="B949" s="52"/>
      <c r="C949" s="52"/>
      <c r="D949" s="93" t="s">
        <v>1170</v>
      </c>
      <c r="E949" s="94">
        <v>2</v>
      </c>
    </row>
    <row r="950" spans="1:5">
      <c r="A950" s="91" t="s">
        <v>1245</v>
      </c>
      <c r="B950" s="40"/>
      <c r="C950" s="52"/>
      <c r="D950" s="93" t="s">
        <v>1170</v>
      </c>
      <c r="E950" s="94">
        <v>2</v>
      </c>
    </row>
    <row r="951" spans="1:5">
      <c r="A951" s="91" t="s">
        <v>1246</v>
      </c>
      <c r="B951" s="40"/>
      <c r="C951" s="40"/>
      <c r="D951" s="93" t="s">
        <v>1170</v>
      </c>
      <c r="E951" s="94">
        <v>2</v>
      </c>
    </row>
    <row r="952" spans="1:5">
      <c r="A952" s="91" t="s">
        <v>754</v>
      </c>
      <c r="B952" s="40"/>
      <c r="C952" s="40"/>
      <c r="D952" s="93" t="s">
        <v>1170</v>
      </c>
      <c r="E952" s="94">
        <v>2</v>
      </c>
    </row>
    <row r="953" spans="1:5">
      <c r="A953" s="91" t="s">
        <v>1247</v>
      </c>
      <c r="B953" s="40"/>
      <c r="C953" s="52"/>
      <c r="D953" s="93" t="s">
        <v>1170</v>
      </c>
      <c r="E953" s="94">
        <v>2</v>
      </c>
    </row>
    <row r="954" spans="1:5">
      <c r="A954" s="91" t="s">
        <v>1248</v>
      </c>
      <c r="B954" s="52"/>
      <c r="C954" s="52"/>
      <c r="D954" s="93" t="s">
        <v>1170</v>
      </c>
      <c r="E954" s="94">
        <v>2</v>
      </c>
    </row>
    <row r="955" spans="1:5">
      <c r="A955" s="91" t="s">
        <v>1249</v>
      </c>
      <c r="B955" s="40"/>
      <c r="C955" s="52"/>
      <c r="D955" s="93" t="s">
        <v>1170</v>
      </c>
      <c r="E955" s="94">
        <v>2</v>
      </c>
    </row>
    <row r="956" spans="1:5">
      <c r="A956" s="91" t="s">
        <v>691</v>
      </c>
      <c r="B956" s="40"/>
      <c r="C956" s="52"/>
      <c r="D956" s="93" t="s">
        <v>1170</v>
      </c>
      <c r="E956" s="94">
        <v>2</v>
      </c>
    </row>
    <row r="957" spans="1:5">
      <c r="A957" s="91" t="s">
        <v>1250</v>
      </c>
      <c r="B957" s="40"/>
      <c r="C957" s="40"/>
      <c r="D957" s="93" t="s">
        <v>1170</v>
      </c>
      <c r="E957" s="94">
        <v>2</v>
      </c>
    </row>
    <row r="958" spans="1:5">
      <c r="A958" s="91" t="s">
        <v>642</v>
      </c>
      <c r="B958" s="40"/>
      <c r="C958" s="40"/>
      <c r="D958" s="93" t="s">
        <v>1170</v>
      </c>
      <c r="E958" s="94">
        <v>2</v>
      </c>
    </row>
    <row r="959" spans="1:5">
      <c r="A959" s="91" t="s">
        <v>1251</v>
      </c>
      <c r="B959" s="52"/>
      <c r="C959" s="52"/>
      <c r="D959" s="93" t="s">
        <v>1170</v>
      </c>
      <c r="E959" s="94">
        <v>2</v>
      </c>
    </row>
    <row r="960" spans="1:5">
      <c r="A960" s="91" t="s">
        <v>1252</v>
      </c>
      <c r="B960" s="40"/>
      <c r="C960" s="40"/>
      <c r="D960" s="93" t="s">
        <v>1170</v>
      </c>
      <c r="E960" s="94">
        <v>2</v>
      </c>
    </row>
    <row r="961" spans="1:5">
      <c r="A961" s="91" t="s">
        <v>1253</v>
      </c>
      <c r="B961" s="52"/>
      <c r="C961" s="52"/>
      <c r="D961" s="93" t="s">
        <v>1170</v>
      </c>
      <c r="E961" s="94">
        <v>2</v>
      </c>
    </row>
    <row r="962" spans="1:5">
      <c r="A962" s="91" t="s">
        <v>1254</v>
      </c>
      <c r="B962" s="40"/>
      <c r="C962" s="40"/>
      <c r="D962" s="93" t="s">
        <v>1170</v>
      </c>
      <c r="E962" s="94">
        <v>2</v>
      </c>
    </row>
    <row r="963" spans="1:5">
      <c r="A963" s="91" t="s">
        <v>738</v>
      </c>
      <c r="B963" s="52"/>
      <c r="C963" s="52"/>
      <c r="D963" s="93" t="s">
        <v>1170</v>
      </c>
      <c r="E963" s="94">
        <v>2</v>
      </c>
    </row>
    <row r="964" spans="1:5">
      <c r="A964" s="91" t="s">
        <v>1255</v>
      </c>
      <c r="B964" s="40"/>
      <c r="C964" s="40"/>
      <c r="D964" s="93" t="s">
        <v>1167</v>
      </c>
      <c r="E964" s="94">
        <v>2</v>
      </c>
    </row>
    <row r="965" spans="1:5">
      <c r="A965" s="91" t="s">
        <v>1256</v>
      </c>
      <c r="B965" s="40"/>
      <c r="C965" s="40"/>
      <c r="D965" s="93" t="s">
        <v>1167</v>
      </c>
      <c r="E965" s="94">
        <v>2</v>
      </c>
    </row>
    <row r="966" spans="1:5">
      <c r="A966" s="91" t="s">
        <v>1257</v>
      </c>
      <c r="B966" s="92"/>
      <c r="C966" s="92"/>
      <c r="D966" s="93" t="s">
        <v>1167</v>
      </c>
      <c r="E966" s="94">
        <v>2</v>
      </c>
    </row>
    <row r="967" spans="1:5">
      <c r="A967" s="91" t="s">
        <v>700</v>
      </c>
      <c r="B967" s="92"/>
      <c r="C967" s="92"/>
      <c r="D967" s="93" t="s">
        <v>1167</v>
      </c>
      <c r="E967" s="94">
        <v>2</v>
      </c>
    </row>
    <row r="968" spans="1:5">
      <c r="A968" s="91" t="s">
        <v>654</v>
      </c>
      <c r="B968" s="40"/>
      <c r="C968" s="40"/>
      <c r="D968" s="93" t="s">
        <v>1167</v>
      </c>
      <c r="E968" s="94">
        <v>2</v>
      </c>
    </row>
    <row r="969" spans="1:5">
      <c r="A969" s="91" t="s">
        <v>733</v>
      </c>
      <c r="B969" s="40"/>
      <c r="C969" s="40"/>
      <c r="D969" s="93" t="s">
        <v>1167</v>
      </c>
      <c r="E969" s="94">
        <v>2</v>
      </c>
    </row>
    <row r="970" spans="1:5">
      <c r="A970" s="91" t="s">
        <v>1258</v>
      </c>
      <c r="B970" s="92"/>
      <c r="C970" s="92"/>
      <c r="D970" s="93" t="s">
        <v>1167</v>
      </c>
      <c r="E970" s="94">
        <v>2</v>
      </c>
    </row>
    <row r="971" spans="1:5">
      <c r="A971" s="91" t="s">
        <v>709</v>
      </c>
      <c r="B971" s="40"/>
      <c r="C971" s="40"/>
      <c r="D971" s="93" t="s">
        <v>1167</v>
      </c>
      <c r="E971" s="94">
        <v>2</v>
      </c>
    </row>
    <row r="972" spans="1:5">
      <c r="A972" s="91" t="s">
        <v>1259</v>
      </c>
      <c r="B972" s="52"/>
      <c r="C972" s="52"/>
      <c r="D972" s="93" t="s">
        <v>1167</v>
      </c>
      <c r="E972" s="94">
        <v>2</v>
      </c>
    </row>
    <row r="973" spans="1:5">
      <c r="A973" s="91" t="s">
        <v>728</v>
      </c>
      <c r="B973" s="52"/>
      <c r="C973" s="52"/>
      <c r="D973" s="93" t="s">
        <v>1167</v>
      </c>
      <c r="E973" s="94">
        <v>2</v>
      </c>
    </row>
    <row r="974" spans="1:5">
      <c r="A974" s="91" t="s">
        <v>1260</v>
      </c>
      <c r="B974" s="52"/>
      <c r="C974" s="52"/>
      <c r="D974" s="93" t="s">
        <v>1167</v>
      </c>
      <c r="E974" s="94">
        <v>2</v>
      </c>
    </row>
    <row r="975" spans="1:5">
      <c r="A975" s="91" t="s">
        <v>624</v>
      </c>
      <c r="B975" s="40"/>
      <c r="C975" s="52"/>
      <c r="D975" s="93" t="s">
        <v>1167</v>
      </c>
      <c r="E975" s="94">
        <v>2</v>
      </c>
    </row>
    <row r="976" spans="1:5">
      <c r="A976" s="91" t="s">
        <v>723</v>
      </c>
      <c r="B976" s="40"/>
      <c r="C976" s="40"/>
      <c r="D976" s="93" t="s">
        <v>1167</v>
      </c>
      <c r="E976" s="94">
        <v>2</v>
      </c>
    </row>
    <row r="977" spans="1:5">
      <c r="A977" s="91" t="s">
        <v>672</v>
      </c>
      <c r="B977" s="52"/>
      <c r="C977" s="52"/>
      <c r="D977" s="93" t="s">
        <v>1167</v>
      </c>
      <c r="E977" s="94">
        <v>2</v>
      </c>
    </row>
    <row r="978" spans="1:5">
      <c r="A978" s="91" t="s">
        <v>1261</v>
      </c>
      <c r="B978" s="92"/>
      <c r="C978" s="92"/>
      <c r="D978" s="93" t="s">
        <v>1167</v>
      </c>
      <c r="E978" s="94">
        <v>2</v>
      </c>
    </row>
    <row r="979" spans="1:5">
      <c r="A979" s="91" t="s">
        <v>1262</v>
      </c>
      <c r="B979" s="40"/>
      <c r="C979" s="40"/>
      <c r="D979" s="93" t="s">
        <v>1167</v>
      </c>
      <c r="E979" s="94">
        <v>2</v>
      </c>
    </row>
    <row r="980" spans="1:5">
      <c r="A980" s="91" t="s">
        <v>533</v>
      </c>
      <c r="B980" s="40"/>
      <c r="C980" s="52"/>
      <c r="D980" s="93" t="s">
        <v>1167</v>
      </c>
      <c r="E980" s="94">
        <v>2</v>
      </c>
    </row>
    <row r="981" spans="1:5">
      <c r="A981" s="91" t="s">
        <v>1263</v>
      </c>
      <c r="B981" s="92"/>
      <c r="C981" s="92"/>
      <c r="D981" s="93" t="s">
        <v>1167</v>
      </c>
      <c r="E981" s="94">
        <v>2</v>
      </c>
    </row>
    <row r="982" spans="1:5">
      <c r="A982" s="91" t="s">
        <v>1264</v>
      </c>
      <c r="B982" s="40"/>
      <c r="C982" s="40"/>
      <c r="D982" s="93" t="s">
        <v>1167</v>
      </c>
      <c r="E982" s="94">
        <v>2</v>
      </c>
    </row>
    <row r="983" spans="1:5">
      <c r="A983" s="91" t="s">
        <v>594</v>
      </c>
      <c r="B983" s="92"/>
      <c r="C983" s="92"/>
      <c r="D983" s="93" t="s">
        <v>1167</v>
      </c>
      <c r="E983" s="94">
        <v>2</v>
      </c>
    </row>
    <row r="984" spans="1:5">
      <c r="A984" s="91" t="s">
        <v>476</v>
      </c>
      <c r="B984" s="99"/>
      <c r="C984" s="40"/>
      <c r="D984" s="93" t="s">
        <v>1172</v>
      </c>
      <c r="E984" s="94">
        <v>1</v>
      </c>
    </row>
    <row r="985" spans="1:5">
      <c r="A985" s="91" t="s">
        <v>701</v>
      </c>
      <c r="B985" s="40"/>
      <c r="C985" s="52"/>
      <c r="D985" s="93" t="s">
        <v>1163</v>
      </c>
      <c r="E985" s="94">
        <v>1</v>
      </c>
    </row>
    <row r="986" spans="1:5">
      <c r="A986" s="91" t="s">
        <v>1265</v>
      </c>
      <c r="B986" s="52"/>
      <c r="C986" s="52"/>
      <c r="D986" s="93" t="s">
        <v>1163</v>
      </c>
      <c r="E986" s="94">
        <v>1</v>
      </c>
    </row>
    <row r="987" spans="1:5">
      <c r="A987" s="91" t="s">
        <v>541</v>
      </c>
      <c r="B987" s="52"/>
      <c r="C987" s="52"/>
      <c r="D987" s="93" t="s">
        <v>1163</v>
      </c>
      <c r="E987" s="94">
        <v>1</v>
      </c>
    </row>
    <row r="988" spans="1:5">
      <c r="A988" s="91" t="s">
        <v>498</v>
      </c>
      <c r="B988" s="40"/>
      <c r="C988" s="52"/>
      <c r="D988" s="93" t="s">
        <v>1163</v>
      </c>
      <c r="E988" s="94">
        <v>1</v>
      </c>
    </row>
    <row r="989" spans="1:5">
      <c r="A989" s="91" t="s">
        <v>708</v>
      </c>
      <c r="B989" s="52"/>
      <c r="C989" s="52"/>
      <c r="D989" s="93" t="s">
        <v>1163</v>
      </c>
      <c r="E989" s="94">
        <v>1</v>
      </c>
    </row>
    <row r="990" spans="1:5" ht="18.75">
      <c r="A990" s="91" t="s">
        <v>606</v>
      </c>
      <c r="B990" s="59"/>
      <c r="C990" s="52"/>
      <c r="D990" s="93" t="s">
        <v>1166</v>
      </c>
      <c r="E990" s="94">
        <v>1</v>
      </c>
    </row>
    <row r="991" spans="1:5">
      <c r="A991" s="91" t="s">
        <v>449</v>
      </c>
      <c r="B991" s="45"/>
      <c r="C991" s="52"/>
      <c r="D991" s="93" t="s">
        <v>1166</v>
      </c>
      <c r="E991" s="94">
        <v>1</v>
      </c>
    </row>
    <row r="992" spans="1:5" ht="15.75">
      <c r="A992" s="91" t="s">
        <v>1266</v>
      </c>
      <c r="B992" s="97"/>
      <c r="C992" s="52"/>
      <c r="D992" s="93" t="s">
        <v>1166</v>
      </c>
      <c r="E992" s="94">
        <v>1</v>
      </c>
    </row>
    <row r="993" spans="1:5">
      <c r="A993" s="91" t="s">
        <v>516</v>
      </c>
      <c r="B993" s="45"/>
      <c r="C993" s="52"/>
      <c r="D993" s="93" t="s">
        <v>1166</v>
      </c>
      <c r="E993" s="94">
        <v>1</v>
      </c>
    </row>
    <row r="994" spans="1:5" ht="18.75">
      <c r="A994" s="91" t="s">
        <v>412</v>
      </c>
      <c r="B994" s="59"/>
      <c r="C994" s="52"/>
      <c r="D994" s="93" t="s">
        <v>1166</v>
      </c>
      <c r="E994" s="94">
        <v>1</v>
      </c>
    </row>
    <row r="995" spans="1:5">
      <c r="A995" s="91" t="s">
        <v>1267</v>
      </c>
      <c r="B995" s="40"/>
      <c r="C995" s="52"/>
      <c r="D995" s="93" t="s">
        <v>1166</v>
      </c>
      <c r="E995" s="94">
        <v>1</v>
      </c>
    </row>
    <row r="996" spans="1:5" ht="18">
      <c r="A996" s="91" t="s">
        <v>556</v>
      </c>
      <c r="B996" s="98"/>
      <c r="C996" s="52"/>
      <c r="D996" s="93" t="s">
        <v>1166</v>
      </c>
      <c r="E996" s="94">
        <v>1</v>
      </c>
    </row>
    <row r="997" spans="1:5" ht="18">
      <c r="A997" s="91" t="s">
        <v>618</v>
      </c>
      <c r="B997" s="98"/>
      <c r="C997" s="52"/>
      <c r="D997" s="93" t="s">
        <v>1166</v>
      </c>
      <c r="E997" s="94">
        <v>1</v>
      </c>
    </row>
    <row r="998" spans="1:5" ht="18.75">
      <c r="A998" s="91" t="s">
        <v>433</v>
      </c>
      <c r="B998" s="59"/>
      <c r="C998" s="40"/>
      <c r="D998" s="93" t="s">
        <v>1166</v>
      </c>
      <c r="E998" s="94">
        <v>1</v>
      </c>
    </row>
    <row r="999" spans="1:5">
      <c r="A999" s="91" t="s">
        <v>742</v>
      </c>
      <c r="B999" s="52"/>
      <c r="C999" s="52"/>
      <c r="D999" s="8" t="s">
        <v>787</v>
      </c>
      <c r="E999" s="94">
        <v>1</v>
      </c>
    </row>
    <row r="1000" spans="1:5">
      <c r="A1000" s="91" t="s">
        <v>492</v>
      </c>
      <c r="B1000" s="40"/>
      <c r="C1000" s="52"/>
      <c r="D1000" s="8" t="s">
        <v>787</v>
      </c>
      <c r="E1000" s="94">
        <v>1</v>
      </c>
    </row>
    <row r="1001" spans="1:5">
      <c r="A1001" s="91" t="s">
        <v>511</v>
      </c>
      <c r="B1001" s="52"/>
      <c r="C1001" s="52"/>
      <c r="D1001" s="8" t="s">
        <v>787</v>
      </c>
      <c r="E1001" s="94">
        <v>1</v>
      </c>
    </row>
    <row r="1002" spans="1:5">
      <c r="A1002" s="91" t="s">
        <v>1268</v>
      </c>
      <c r="B1002" s="52"/>
      <c r="C1002" s="52"/>
      <c r="D1002" s="8" t="s">
        <v>787</v>
      </c>
      <c r="E1002" s="94">
        <v>1</v>
      </c>
    </row>
    <row r="1003" spans="1:5">
      <c r="A1003" s="91" t="s">
        <v>1269</v>
      </c>
      <c r="B1003" s="52"/>
      <c r="C1003" s="52"/>
      <c r="D1003" s="8" t="s">
        <v>787</v>
      </c>
      <c r="E1003" s="94">
        <v>1</v>
      </c>
    </row>
    <row r="1004" spans="1:5">
      <c r="A1004" s="91" t="s">
        <v>1270</v>
      </c>
      <c r="B1004" s="40"/>
      <c r="C1004" s="52"/>
      <c r="D1004" s="8" t="s">
        <v>787</v>
      </c>
      <c r="E1004" s="94">
        <v>1</v>
      </c>
    </row>
    <row r="1005" spans="1:5">
      <c r="A1005" s="91" t="s">
        <v>1271</v>
      </c>
      <c r="B1005" s="52"/>
      <c r="C1005" s="52"/>
      <c r="D1005" s="8" t="s">
        <v>787</v>
      </c>
      <c r="E1005" s="94">
        <v>1</v>
      </c>
    </row>
    <row r="1006" spans="1:5">
      <c r="A1006" s="91" t="s">
        <v>632</v>
      </c>
      <c r="B1006" s="40"/>
      <c r="C1006" s="40"/>
      <c r="D1006" s="8" t="s">
        <v>787</v>
      </c>
      <c r="E1006" s="94">
        <v>1</v>
      </c>
    </row>
    <row r="1007" spans="1:5">
      <c r="A1007" s="91" t="s">
        <v>619</v>
      </c>
      <c r="B1007" s="40"/>
      <c r="C1007" s="52"/>
      <c r="D1007" s="93" t="s">
        <v>1161</v>
      </c>
      <c r="E1007" s="94">
        <v>1</v>
      </c>
    </row>
    <row r="1008" spans="1:5">
      <c r="A1008" s="91" t="s">
        <v>617</v>
      </c>
      <c r="B1008" s="52"/>
      <c r="C1008" s="52"/>
      <c r="D1008" s="93" t="s">
        <v>1161</v>
      </c>
      <c r="E1008" s="94">
        <v>1</v>
      </c>
    </row>
    <row r="1009" spans="1:5">
      <c r="A1009" s="91" t="s">
        <v>1272</v>
      </c>
      <c r="B1009" s="40"/>
      <c r="C1009" s="52"/>
      <c r="D1009" s="93" t="s">
        <v>1161</v>
      </c>
      <c r="E1009" s="94">
        <v>1</v>
      </c>
    </row>
    <row r="1010" spans="1:5">
      <c r="A1010" s="91" t="s">
        <v>1273</v>
      </c>
      <c r="B1010" s="40"/>
      <c r="C1010" s="52"/>
      <c r="D1010" s="93" t="s">
        <v>1161</v>
      </c>
      <c r="E1010" s="94">
        <v>1</v>
      </c>
    </row>
    <row r="1011" spans="1:5">
      <c r="A1011" s="91" t="s">
        <v>595</v>
      </c>
      <c r="B1011" s="45"/>
      <c r="C1011" s="40"/>
      <c r="D1011" s="93" t="s">
        <v>1161</v>
      </c>
      <c r="E1011" s="94">
        <v>1</v>
      </c>
    </row>
    <row r="1012" spans="1:5">
      <c r="A1012" s="91" t="s">
        <v>1274</v>
      </c>
      <c r="B1012" s="40"/>
      <c r="C1012" s="52"/>
      <c r="D1012" s="93" t="s">
        <v>1161</v>
      </c>
      <c r="E1012" s="94">
        <v>1</v>
      </c>
    </row>
    <row r="1013" spans="1:5">
      <c r="A1013" s="91" t="s">
        <v>1275</v>
      </c>
      <c r="B1013" s="40"/>
      <c r="C1013" s="52"/>
      <c r="D1013" s="93" t="s">
        <v>1161</v>
      </c>
      <c r="E1013" s="94">
        <v>1</v>
      </c>
    </row>
    <row r="1014" spans="1:5">
      <c r="A1014" s="91" t="s">
        <v>1276</v>
      </c>
      <c r="B1014" s="52"/>
      <c r="C1014" s="52"/>
      <c r="D1014" s="93" t="s">
        <v>1161</v>
      </c>
      <c r="E1014" s="94">
        <v>1</v>
      </c>
    </row>
    <row r="1015" spans="1:5">
      <c r="A1015" s="91" t="s">
        <v>655</v>
      </c>
      <c r="B1015" s="52"/>
      <c r="C1015" s="40"/>
      <c r="D1015" s="93" t="s">
        <v>1161</v>
      </c>
      <c r="E1015" s="94">
        <v>1</v>
      </c>
    </row>
    <row r="1016" spans="1:5">
      <c r="A1016" s="91" t="s">
        <v>462</v>
      </c>
      <c r="D1016" s="93" t="s">
        <v>1161</v>
      </c>
      <c r="E1016" s="94">
        <v>1</v>
      </c>
    </row>
    <row r="1017" spans="1:5">
      <c r="A1017" s="91" t="s">
        <v>1277</v>
      </c>
      <c r="B1017" s="40"/>
      <c r="C1017" s="52"/>
      <c r="D1017" s="93" t="s">
        <v>1161</v>
      </c>
      <c r="E1017" s="94">
        <v>1</v>
      </c>
    </row>
    <row r="1018" spans="1:5">
      <c r="A1018" s="91" t="s">
        <v>736</v>
      </c>
      <c r="B1018" s="40"/>
      <c r="C1018" s="40"/>
      <c r="D1018" s="93" t="s">
        <v>1161</v>
      </c>
      <c r="E1018" s="94">
        <v>1</v>
      </c>
    </row>
    <row r="1019" spans="1:5">
      <c r="A1019" s="91" t="s">
        <v>593</v>
      </c>
      <c r="B1019" s="92"/>
      <c r="C1019" s="52"/>
      <c r="D1019" s="93" t="s">
        <v>1161</v>
      </c>
      <c r="E1019" s="94">
        <v>1</v>
      </c>
    </row>
    <row r="1020" spans="1:5">
      <c r="A1020" s="91" t="s">
        <v>1278</v>
      </c>
      <c r="B1020" s="52"/>
      <c r="C1020" s="52"/>
      <c r="D1020" s="93" t="s">
        <v>1170</v>
      </c>
      <c r="E1020" s="94">
        <v>1</v>
      </c>
    </row>
    <row r="1021" spans="1:5">
      <c r="A1021" s="91" t="s">
        <v>1279</v>
      </c>
      <c r="B1021" s="52"/>
      <c r="C1021" s="52"/>
      <c r="D1021" s="93" t="s">
        <v>1170</v>
      </c>
      <c r="E1021" s="94">
        <v>1</v>
      </c>
    </row>
    <row r="1022" spans="1:5">
      <c r="A1022" s="91" t="s">
        <v>1280</v>
      </c>
      <c r="B1022" s="40"/>
      <c r="C1022" s="52"/>
      <c r="D1022" s="93" t="s">
        <v>1170</v>
      </c>
      <c r="E1022" s="94">
        <v>1</v>
      </c>
    </row>
    <row r="1023" spans="1:5">
      <c r="A1023" s="91" t="s">
        <v>1281</v>
      </c>
      <c r="B1023" s="40"/>
      <c r="C1023" s="52"/>
      <c r="D1023" s="93" t="s">
        <v>1170</v>
      </c>
      <c r="E1023" s="94">
        <v>1</v>
      </c>
    </row>
    <row r="1024" spans="1:5">
      <c r="A1024" s="91" t="s">
        <v>1282</v>
      </c>
      <c r="B1024" s="40"/>
      <c r="C1024" s="52"/>
      <c r="D1024" s="93" t="s">
        <v>1170</v>
      </c>
      <c r="E1024" s="94">
        <v>1</v>
      </c>
    </row>
    <row r="1025" spans="1:5">
      <c r="A1025" s="91" t="s">
        <v>1283</v>
      </c>
      <c r="B1025" s="40"/>
      <c r="C1025" s="52"/>
      <c r="D1025" s="93" t="s">
        <v>1170</v>
      </c>
      <c r="E1025" s="94">
        <v>1</v>
      </c>
    </row>
    <row r="1026" spans="1:5">
      <c r="A1026" s="91" t="s">
        <v>573</v>
      </c>
      <c r="B1026" s="40"/>
      <c r="C1026" s="40"/>
      <c r="D1026" s="93" t="s">
        <v>1170</v>
      </c>
      <c r="E1026" s="94">
        <v>1</v>
      </c>
    </row>
    <row r="1027" spans="1:5">
      <c r="A1027" s="91" t="s">
        <v>616</v>
      </c>
      <c r="B1027" s="40"/>
      <c r="C1027" s="52"/>
      <c r="D1027" s="93" t="s">
        <v>1170</v>
      </c>
      <c r="E1027" s="94">
        <v>1</v>
      </c>
    </row>
    <row r="1028" spans="1:5">
      <c r="A1028" s="91" t="s">
        <v>633</v>
      </c>
      <c r="B1028" s="40"/>
      <c r="C1028" s="40"/>
      <c r="D1028" s="93" t="s">
        <v>1170</v>
      </c>
      <c r="E1028" s="94">
        <v>1</v>
      </c>
    </row>
    <row r="1029" spans="1:5">
      <c r="A1029" s="91" t="s">
        <v>650</v>
      </c>
      <c r="B1029" s="40"/>
      <c r="C1029" s="52"/>
      <c r="D1029" s="93" t="s">
        <v>1170</v>
      </c>
      <c r="E1029" s="94">
        <v>1</v>
      </c>
    </row>
    <row r="1030" spans="1:5">
      <c r="A1030" s="91" t="s">
        <v>1284</v>
      </c>
      <c r="B1030" s="40"/>
      <c r="C1030" s="40"/>
      <c r="D1030" s="93" t="s">
        <v>1170</v>
      </c>
      <c r="E1030" s="94">
        <v>1</v>
      </c>
    </row>
    <row r="1031" spans="1:5">
      <c r="A1031" s="91" t="s">
        <v>1285</v>
      </c>
      <c r="B1031" s="52"/>
      <c r="C1031" s="52"/>
      <c r="D1031" s="93" t="s">
        <v>1170</v>
      </c>
      <c r="E1031" s="94">
        <v>1</v>
      </c>
    </row>
    <row r="1032" spans="1:5">
      <c r="A1032" s="91" t="s">
        <v>756</v>
      </c>
      <c r="B1032" s="92"/>
      <c r="C1032" s="92"/>
      <c r="D1032" s="93" t="s">
        <v>1170</v>
      </c>
      <c r="E1032" s="94">
        <v>1</v>
      </c>
    </row>
    <row r="1033" spans="1:5">
      <c r="A1033" s="91" t="s">
        <v>1286</v>
      </c>
      <c r="B1033" s="52"/>
      <c r="C1033" s="52"/>
      <c r="D1033" s="93" t="s">
        <v>1170</v>
      </c>
      <c r="E1033" s="94">
        <v>1</v>
      </c>
    </row>
    <row r="1034" spans="1:5">
      <c r="A1034" s="91" t="s">
        <v>1287</v>
      </c>
      <c r="B1034" s="40"/>
      <c r="C1034" s="40"/>
      <c r="D1034" s="93" t="s">
        <v>1167</v>
      </c>
      <c r="E1034" s="94">
        <v>1</v>
      </c>
    </row>
    <row r="1035" spans="1:5">
      <c r="A1035" s="91" t="s">
        <v>1288</v>
      </c>
      <c r="B1035" s="52"/>
      <c r="C1035" s="52"/>
      <c r="D1035" s="93" t="s">
        <v>1167</v>
      </c>
      <c r="E1035" s="94">
        <v>1</v>
      </c>
    </row>
    <row r="1036" spans="1:5">
      <c r="A1036" s="91" t="s">
        <v>659</v>
      </c>
      <c r="B1036" s="52"/>
      <c r="C1036" s="52"/>
      <c r="D1036" s="93" t="s">
        <v>1167</v>
      </c>
      <c r="E1036" s="94">
        <v>1</v>
      </c>
    </row>
    <row r="1037" spans="1:5">
      <c r="A1037" s="91" t="s">
        <v>720</v>
      </c>
      <c r="B1037" s="40"/>
      <c r="C1037" s="40"/>
      <c r="D1037" s="93" t="s">
        <v>1167</v>
      </c>
      <c r="E1037" s="94">
        <v>1</v>
      </c>
    </row>
    <row r="1038" spans="1:5">
      <c r="A1038" s="91" t="s">
        <v>671</v>
      </c>
      <c r="B1038" s="40"/>
      <c r="C1038" s="40"/>
      <c r="D1038" s="93" t="s">
        <v>1167</v>
      </c>
      <c r="E1038" s="94">
        <v>1</v>
      </c>
    </row>
    <row r="1039" spans="1:5">
      <c r="A1039" s="91" t="s">
        <v>1289</v>
      </c>
      <c r="B1039" s="40"/>
      <c r="C1039" s="52"/>
      <c r="D1039" s="93" t="s">
        <v>1167</v>
      </c>
      <c r="E1039" s="94">
        <v>1</v>
      </c>
    </row>
    <row r="1040" spans="1:5">
      <c r="A1040" s="91" t="s">
        <v>735</v>
      </c>
      <c r="B1040" s="40"/>
      <c r="C1040" s="52"/>
      <c r="D1040" s="93" t="s">
        <v>1167</v>
      </c>
      <c r="E1040" s="94">
        <v>1</v>
      </c>
    </row>
    <row r="1041" spans="1:5">
      <c r="A1041" s="91" t="s">
        <v>1290</v>
      </c>
      <c r="B1041" s="40"/>
      <c r="C1041" s="40"/>
      <c r="D1041" s="93" t="s">
        <v>1167</v>
      </c>
      <c r="E1041" s="94">
        <v>1</v>
      </c>
    </row>
    <row r="1042" spans="1:5">
      <c r="A1042" s="91" t="s">
        <v>1291</v>
      </c>
      <c r="B1042" s="40"/>
      <c r="C1042" s="52"/>
      <c r="D1042" s="93" t="s">
        <v>1167</v>
      </c>
      <c r="E1042" s="94">
        <v>1</v>
      </c>
    </row>
    <row r="1043" spans="1:5">
      <c r="A1043" s="91" t="s">
        <v>1292</v>
      </c>
      <c r="B1043" s="40"/>
      <c r="C1043" s="40"/>
      <c r="D1043" s="93" t="s">
        <v>1167</v>
      </c>
      <c r="E1043" s="94">
        <v>1</v>
      </c>
    </row>
    <row r="1044" spans="1:5">
      <c r="A1044" s="91" t="s">
        <v>1293</v>
      </c>
      <c r="B1044" s="40"/>
      <c r="C1044" s="40"/>
      <c r="D1044" s="93" t="s">
        <v>1167</v>
      </c>
      <c r="E1044" s="94">
        <v>1</v>
      </c>
    </row>
    <row r="1045" spans="1:5">
      <c r="A1045" s="91" t="s">
        <v>495</v>
      </c>
      <c r="B1045" s="40"/>
      <c r="C1045" s="40"/>
      <c r="D1045" s="93" t="s">
        <v>1167</v>
      </c>
      <c r="E1045" s="94">
        <v>1</v>
      </c>
    </row>
    <row r="1046" spans="1:5">
      <c r="A1046" s="91" t="s">
        <v>759</v>
      </c>
      <c r="B1046" s="40"/>
      <c r="C1046" s="40"/>
      <c r="D1046" s="93" t="s">
        <v>1167</v>
      </c>
      <c r="E1046" s="94">
        <v>1</v>
      </c>
    </row>
    <row r="1047" spans="1:5">
      <c r="A1047" s="91" t="s">
        <v>1294</v>
      </c>
      <c r="B1047" s="40"/>
      <c r="C1047" s="52"/>
      <c r="D1047" s="93" t="s">
        <v>1167</v>
      </c>
      <c r="E1047" s="94">
        <v>1</v>
      </c>
    </row>
    <row r="1048" spans="1:5">
      <c r="A1048" s="91" t="s">
        <v>1295</v>
      </c>
      <c r="B1048" s="40"/>
      <c r="C1048" s="40"/>
      <c r="D1048" s="93" t="s">
        <v>1167</v>
      </c>
      <c r="E1048" s="94">
        <v>1</v>
      </c>
    </row>
    <row r="1049" spans="1:5">
      <c r="A1049" s="91" t="s">
        <v>1296</v>
      </c>
      <c r="B1049" s="40"/>
      <c r="C1049" s="40"/>
      <c r="D1049" s="93" t="s">
        <v>1167</v>
      </c>
      <c r="E1049" s="94">
        <v>1</v>
      </c>
    </row>
    <row r="1050" spans="1:5">
      <c r="A1050" s="91" t="s">
        <v>753</v>
      </c>
      <c r="B1050" s="40"/>
      <c r="C1050" s="40"/>
      <c r="D1050" s="93" t="s">
        <v>1167</v>
      </c>
      <c r="E1050" s="94">
        <v>1</v>
      </c>
    </row>
    <row r="1051" spans="1:5">
      <c r="A1051" s="91" t="s">
        <v>718</v>
      </c>
      <c r="B1051" s="40"/>
      <c r="C1051" s="40"/>
      <c r="D1051" s="93" t="s">
        <v>1167</v>
      </c>
      <c r="E1051" s="94">
        <v>1</v>
      </c>
    </row>
    <row r="1052" spans="1:5">
      <c r="A1052" s="91" t="s">
        <v>1297</v>
      </c>
      <c r="B1052" s="40"/>
      <c r="C1052" s="40"/>
      <c r="D1052" s="93" t="s">
        <v>1167</v>
      </c>
      <c r="E1052" s="94">
        <v>1</v>
      </c>
    </row>
    <row r="1053" spans="1:5">
      <c r="A1053" s="91" t="s">
        <v>1298</v>
      </c>
      <c r="B1053" s="40"/>
      <c r="C1053" s="40"/>
      <c r="D1053" s="93" t="s">
        <v>1167</v>
      </c>
      <c r="E1053" s="94">
        <v>1</v>
      </c>
    </row>
    <row r="1054" spans="1:5">
      <c r="A1054" s="91" t="s">
        <v>1299</v>
      </c>
      <c r="B1054" s="52"/>
      <c r="C1054" s="52"/>
      <c r="D1054" s="93" t="s">
        <v>1167</v>
      </c>
      <c r="E1054" s="94">
        <v>1</v>
      </c>
    </row>
    <row r="1055" spans="1:5">
      <c r="A1055" s="91" t="s">
        <v>1300</v>
      </c>
      <c r="B1055" s="40"/>
      <c r="C1055" s="40"/>
      <c r="D1055" s="93" t="s">
        <v>1167</v>
      </c>
      <c r="E1055" s="94">
        <v>1</v>
      </c>
    </row>
    <row r="1056" spans="1:5">
      <c r="A1056" s="91" t="s">
        <v>1301</v>
      </c>
      <c r="B1056" s="52"/>
      <c r="C1056" s="52"/>
      <c r="D1056" s="93" t="s">
        <v>1167</v>
      </c>
      <c r="E1056" s="94">
        <v>1</v>
      </c>
    </row>
    <row r="1057" spans="1:5">
      <c r="A1057" s="91" t="s">
        <v>577</v>
      </c>
      <c r="B1057" s="40"/>
      <c r="C1057" s="40"/>
      <c r="D1057" s="93" t="s">
        <v>1167</v>
      </c>
      <c r="E1057" s="94">
        <v>1</v>
      </c>
    </row>
    <row r="1058" spans="1:5">
      <c r="A1058" s="91" t="s">
        <v>760</v>
      </c>
      <c r="B1058" s="40"/>
      <c r="C1058" s="52"/>
      <c r="D1058" s="93" t="s">
        <v>1167</v>
      </c>
      <c r="E1058" s="94">
        <v>1</v>
      </c>
    </row>
    <row r="1059" spans="1:5">
      <c r="A1059" s="91" t="s">
        <v>1302</v>
      </c>
      <c r="B1059" s="40"/>
      <c r="C1059" s="52"/>
      <c r="D1059" s="93" t="s">
        <v>1167</v>
      </c>
      <c r="E1059" s="94">
        <v>1</v>
      </c>
    </row>
    <row r="1060" spans="1:5">
      <c r="A1060" s="91" t="s">
        <v>1303</v>
      </c>
      <c r="B1060" s="40"/>
      <c r="C1060" s="40"/>
      <c r="D1060" s="93" t="s">
        <v>1167</v>
      </c>
      <c r="E1060" s="94">
        <v>1</v>
      </c>
    </row>
    <row r="1061" spans="1:5">
      <c r="A1061" s="91" t="s">
        <v>731</v>
      </c>
      <c r="B1061" s="40"/>
      <c r="C1061" s="52"/>
      <c r="D1061" s="93" t="s">
        <v>1167</v>
      </c>
      <c r="E1061" s="94">
        <v>1</v>
      </c>
    </row>
    <row r="1062" spans="1:5">
      <c r="A1062" s="91" t="s">
        <v>500</v>
      </c>
      <c r="B1062" s="52"/>
      <c r="C1062" s="52"/>
      <c r="D1062" s="93" t="s">
        <v>1167</v>
      </c>
      <c r="E1062" s="94">
        <v>1</v>
      </c>
    </row>
    <row r="1063" spans="1:5">
      <c r="A1063" s="91" t="s">
        <v>1304</v>
      </c>
      <c r="B1063" s="40"/>
      <c r="C1063" s="40"/>
      <c r="D1063" s="93" t="s">
        <v>1167</v>
      </c>
      <c r="E1063" s="94">
        <v>1</v>
      </c>
    </row>
    <row r="1064" spans="1:5">
      <c r="A1064" s="91" t="s">
        <v>1305</v>
      </c>
      <c r="B1064" s="40"/>
      <c r="C1064" s="40"/>
      <c r="D1064" s="93" t="s">
        <v>1167</v>
      </c>
      <c r="E1064" s="94">
        <v>1</v>
      </c>
    </row>
    <row r="1065" spans="1:5">
      <c r="A1065" s="91" t="s">
        <v>1306</v>
      </c>
      <c r="B1065" s="40"/>
      <c r="C1065" s="40"/>
      <c r="D1065" s="93" t="s">
        <v>1167</v>
      </c>
      <c r="E1065" s="94">
        <v>1</v>
      </c>
    </row>
    <row r="1066" spans="1:5">
      <c r="A1066" s="91" t="s">
        <v>1307</v>
      </c>
      <c r="B1066" s="52"/>
      <c r="C1066" s="52"/>
      <c r="D1066" s="93" t="s">
        <v>1167</v>
      </c>
      <c r="E1066" s="94">
        <v>1</v>
      </c>
    </row>
    <row r="1067" spans="1:5">
      <c r="A1067" s="91" t="s">
        <v>1308</v>
      </c>
      <c r="B1067" s="40"/>
      <c r="C1067" s="52"/>
      <c r="D1067" s="93" t="s">
        <v>1167</v>
      </c>
      <c r="E1067" s="94">
        <v>1</v>
      </c>
    </row>
    <row r="1068" spans="1:5">
      <c r="A1068" s="91" t="s">
        <v>657</v>
      </c>
      <c r="B1068" s="40"/>
      <c r="C1068" s="40"/>
      <c r="D1068" s="93" t="s">
        <v>1167</v>
      </c>
      <c r="E1068" s="94">
        <v>1</v>
      </c>
    </row>
    <row r="1069" spans="1:5">
      <c r="A1069" s="91" t="s">
        <v>1309</v>
      </c>
      <c r="B1069" s="92"/>
      <c r="C1069" s="92"/>
      <c r="D1069" s="93" t="s">
        <v>1167</v>
      </c>
      <c r="E1069" s="94">
        <v>1</v>
      </c>
    </row>
    <row r="1070" spans="1:5">
      <c r="A1070" s="91" t="s">
        <v>1310</v>
      </c>
      <c r="B1070" s="40"/>
      <c r="C1070" s="40"/>
      <c r="D1070" s="93" t="s">
        <v>1167</v>
      </c>
      <c r="E1070" s="94">
        <v>1</v>
      </c>
    </row>
    <row r="1071" spans="1:5">
      <c r="A1071" s="91" t="s">
        <v>729</v>
      </c>
      <c r="B1071" s="92"/>
      <c r="C1071" s="92"/>
      <c r="D1071" s="93" t="s">
        <v>1167</v>
      </c>
      <c r="E1071" s="94">
        <v>1</v>
      </c>
    </row>
    <row r="1072" spans="1:5">
      <c r="A1072" s="91" t="s">
        <v>1311</v>
      </c>
      <c r="B1072" s="40"/>
      <c r="C1072" s="52"/>
      <c r="D1072" s="93" t="s">
        <v>1167</v>
      </c>
      <c r="E1072" s="94">
        <v>1</v>
      </c>
    </row>
    <row r="1073" spans="1:5">
      <c r="A1073" s="91" t="s">
        <v>1312</v>
      </c>
      <c r="B1073" s="40"/>
      <c r="C1073" s="40"/>
      <c r="D1073" s="93" t="s">
        <v>1167</v>
      </c>
      <c r="E1073" s="94">
        <v>1</v>
      </c>
    </row>
    <row r="1074" spans="1:5">
      <c r="A1074" s="91" t="s">
        <v>1313</v>
      </c>
      <c r="B1074" s="40"/>
      <c r="C1074" s="52"/>
      <c r="D1074" s="93" t="s">
        <v>1167</v>
      </c>
      <c r="E1074" s="94">
        <v>1</v>
      </c>
    </row>
    <row r="1075" spans="1:5">
      <c r="A1075" s="91" t="s">
        <v>1314</v>
      </c>
      <c r="B1075" s="52"/>
      <c r="C1075" s="52"/>
      <c r="D1075" s="93" t="s">
        <v>1167</v>
      </c>
      <c r="E1075" s="94">
        <v>1</v>
      </c>
    </row>
    <row r="1076" spans="1:5">
      <c r="A1076" s="91" t="s">
        <v>1315</v>
      </c>
      <c r="B1076" s="92"/>
      <c r="C1076" s="92"/>
      <c r="D1076" s="93" t="s">
        <v>1167</v>
      </c>
      <c r="E1076" s="94">
        <v>1</v>
      </c>
    </row>
    <row r="1077" spans="1:5">
      <c r="A1077" s="91" t="s">
        <v>460</v>
      </c>
      <c r="B1077" s="40"/>
      <c r="C1077" s="40"/>
      <c r="D1077" s="93" t="s">
        <v>1167</v>
      </c>
      <c r="E1077" s="94">
        <v>1</v>
      </c>
    </row>
    <row r="1078" spans="1:5">
      <c r="A1078" s="91" t="s">
        <v>1316</v>
      </c>
      <c r="B1078" s="40"/>
      <c r="C1078" s="40"/>
      <c r="D1078" s="93" t="s">
        <v>1167</v>
      </c>
      <c r="E1078" s="94">
        <v>1</v>
      </c>
    </row>
    <row r="1079" spans="1:5">
      <c r="A1079" s="91" t="s">
        <v>1317</v>
      </c>
      <c r="B1079" s="92"/>
      <c r="C1079" s="92"/>
      <c r="D1079" s="93" t="s">
        <v>1167</v>
      </c>
      <c r="E1079" s="94">
        <v>1</v>
      </c>
    </row>
    <row r="1080" spans="1:5">
      <c r="A1080" s="91" t="s">
        <v>1318</v>
      </c>
      <c r="B1080" s="40"/>
      <c r="C1080" s="40"/>
      <c r="D1080" s="93" t="s">
        <v>1167</v>
      </c>
      <c r="E1080" s="94">
        <v>1</v>
      </c>
    </row>
    <row r="1081" spans="1:5">
      <c r="A1081" s="91" t="s">
        <v>1319</v>
      </c>
      <c r="B1081" s="92"/>
      <c r="C1081" s="92"/>
      <c r="D1081" s="93" t="s">
        <v>1167</v>
      </c>
      <c r="E1081" s="94">
        <v>1</v>
      </c>
    </row>
    <row r="1082" spans="1:5">
      <c r="A1082" s="91" t="s">
        <v>1320</v>
      </c>
      <c r="B1082" s="52"/>
      <c r="C1082" s="52"/>
      <c r="D1082" s="93" t="s">
        <v>1167</v>
      </c>
      <c r="E1082" s="94">
        <v>1</v>
      </c>
    </row>
    <row r="1083" spans="1:5">
      <c r="A1083" s="91" t="s">
        <v>1321</v>
      </c>
      <c r="B1083" s="40"/>
      <c r="C1083" s="52"/>
      <c r="D1083" s="93" t="s">
        <v>1167</v>
      </c>
      <c r="E1083" s="94">
        <v>1</v>
      </c>
    </row>
    <row r="1084" spans="1:5">
      <c r="A1084" s="91" t="s">
        <v>1322</v>
      </c>
      <c r="B1084" s="40"/>
      <c r="C1084" s="40"/>
      <c r="D1084" s="93" t="s">
        <v>1167</v>
      </c>
      <c r="E1084" s="94">
        <v>1</v>
      </c>
    </row>
    <row r="1085" spans="1:5">
      <c r="A1085" s="91" t="s">
        <v>1323</v>
      </c>
      <c r="B1085" s="40"/>
      <c r="C1085" s="52"/>
      <c r="D1085" s="93" t="s">
        <v>1167</v>
      </c>
      <c r="E1085" s="94">
        <v>1</v>
      </c>
    </row>
    <row r="1086" spans="1:5">
      <c r="A1086" s="91" t="s">
        <v>1324</v>
      </c>
      <c r="B1086" s="40"/>
      <c r="C1086" s="40"/>
      <c r="D1086" s="93" t="s">
        <v>1167</v>
      </c>
      <c r="E1086" s="94">
        <v>1</v>
      </c>
    </row>
    <row r="1087" spans="1:5">
      <c r="A1087" s="91" t="s">
        <v>1325</v>
      </c>
      <c r="B1087" s="92"/>
      <c r="C1087" s="92"/>
      <c r="D1087" s="93" t="s">
        <v>1167</v>
      </c>
      <c r="E1087" s="94">
        <v>1</v>
      </c>
    </row>
    <row r="1088" spans="1:5">
      <c r="A1088" s="91" t="s">
        <v>719</v>
      </c>
      <c r="B1088" s="40"/>
      <c r="C1088" s="40"/>
      <c r="D1088" s="93" t="s">
        <v>1167</v>
      </c>
      <c r="E1088" s="94">
        <v>1</v>
      </c>
    </row>
    <row r="1089" spans="1:5">
      <c r="A1089" s="91" t="s">
        <v>477</v>
      </c>
      <c r="B1089" s="92"/>
      <c r="C1089" s="92"/>
      <c r="D1089" s="93" t="s">
        <v>1167</v>
      </c>
      <c r="E1089" s="94">
        <v>1</v>
      </c>
    </row>
    <row r="1090" spans="1:5">
      <c r="A1090" s="91" t="s">
        <v>574</v>
      </c>
      <c r="B1090" s="40"/>
      <c r="C1090" s="40"/>
      <c r="D1090" s="93" t="s">
        <v>1167</v>
      </c>
      <c r="E1090" s="94">
        <v>1</v>
      </c>
    </row>
    <row r="1091" spans="1:5">
      <c r="A1091" s="91" t="s">
        <v>1326</v>
      </c>
      <c r="B1091" s="40"/>
      <c r="C1091" s="52"/>
      <c r="D1091" s="93" t="s">
        <v>1167</v>
      </c>
      <c r="E1091" s="94">
        <v>1</v>
      </c>
    </row>
    <row r="1092" spans="1:5">
      <c r="A1092" s="91" t="s">
        <v>663</v>
      </c>
      <c r="B1092" s="40"/>
      <c r="C1092" s="52"/>
      <c r="D1092" s="93" t="s">
        <v>1167</v>
      </c>
      <c r="E1092" s="94">
        <v>1</v>
      </c>
    </row>
    <row r="1093" spans="1:5">
      <c r="A1093" s="91" t="s">
        <v>1327</v>
      </c>
      <c r="B1093" s="40"/>
      <c r="C1093" s="40"/>
      <c r="D1093" s="93" t="s">
        <v>1167</v>
      </c>
      <c r="E1093" s="94">
        <v>1</v>
      </c>
    </row>
    <row r="1094" spans="1:5">
      <c r="A1094" s="91" t="s">
        <v>555</v>
      </c>
      <c r="B1094" s="40"/>
      <c r="C1094" s="52"/>
      <c r="D1094" s="93" t="s">
        <v>1167</v>
      </c>
      <c r="E1094" s="94">
        <v>1</v>
      </c>
    </row>
    <row r="1095" spans="1:5">
      <c r="A1095" s="91" t="s">
        <v>1328</v>
      </c>
      <c r="B1095" s="40"/>
      <c r="C1095" s="40"/>
      <c r="D1095" s="93" t="s">
        <v>1167</v>
      </c>
      <c r="E1095" s="94">
        <v>1</v>
      </c>
    </row>
    <row r="1096" spans="1:5">
      <c r="A1096" s="91" t="s">
        <v>1329</v>
      </c>
      <c r="B1096" s="40"/>
      <c r="C1096" s="40"/>
      <c r="D1096" s="93" t="s">
        <v>1167</v>
      </c>
      <c r="E1096" s="94">
        <v>1</v>
      </c>
    </row>
    <row r="1097" spans="1:5">
      <c r="A1097" s="91" t="s">
        <v>505</v>
      </c>
      <c r="B1097" s="40"/>
      <c r="C1097" s="52"/>
      <c r="D1097" s="93" t="s">
        <v>1167</v>
      </c>
      <c r="E1097" s="94">
        <v>1</v>
      </c>
    </row>
    <row r="1098" spans="1:5">
      <c r="A1098" s="91" t="s">
        <v>1330</v>
      </c>
      <c r="B1098" s="52"/>
      <c r="C1098" s="52"/>
      <c r="D1098" s="93" t="s">
        <v>1167</v>
      </c>
      <c r="E1098" s="94">
        <v>1</v>
      </c>
    </row>
    <row r="1099" spans="1:5">
      <c r="A1099" s="91" t="s">
        <v>1331</v>
      </c>
      <c r="B1099" s="40"/>
      <c r="C1099" s="52"/>
      <c r="D1099" s="93" t="s">
        <v>1167</v>
      </c>
      <c r="E1099" s="94">
        <v>1</v>
      </c>
    </row>
    <row r="1100" spans="1:5">
      <c r="A1100" s="91" t="s">
        <v>1332</v>
      </c>
      <c r="B1100" s="40"/>
      <c r="C1100" s="52"/>
      <c r="D1100" s="93" t="s">
        <v>1167</v>
      </c>
      <c r="E1100" s="94">
        <v>1</v>
      </c>
    </row>
    <row r="1101" spans="1:5">
      <c r="A1101" s="91" t="s">
        <v>1333</v>
      </c>
      <c r="B1101" s="40"/>
      <c r="C1101" s="52"/>
      <c r="D1101" s="93" t="s">
        <v>1167</v>
      </c>
      <c r="E1101" s="94">
        <v>1</v>
      </c>
    </row>
    <row r="1102" spans="1:5">
      <c r="A1102" s="91" t="s">
        <v>1334</v>
      </c>
      <c r="B1102" s="40"/>
      <c r="C1102" s="52"/>
      <c r="D1102" s="93" t="s">
        <v>1167</v>
      </c>
      <c r="E1102" s="94">
        <v>1</v>
      </c>
    </row>
    <row r="1103" spans="1:5">
      <c r="A1103" s="91" t="s">
        <v>1335</v>
      </c>
      <c r="B1103" s="52"/>
      <c r="C1103" s="52"/>
      <c r="D1103" s="93" t="s">
        <v>1167</v>
      </c>
      <c r="E1103" s="94">
        <v>1</v>
      </c>
    </row>
    <row r="1104" spans="1:5">
      <c r="A1104" s="91" t="s">
        <v>1336</v>
      </c>
      <c r="B1104" s="52"/>
      <c r="C1104" s="52"/>
      <c r="D1104" s="93" t="s">
        <v>1167</v>
      </c>
      <c r="E1104" s="94">
        <v>1</v>
      </c>
    </row>
    <row r="1105" spans="1:5">
      <c r="A1105" s="91" t="s">
        <v>1337</v>
      </c>
      <c r="B1105" s="40"/>
      <c r="C1105" s="40"/>
      <c r="D1105" s="93" t="s">
        <v>1167</v>
      </c>
      <c r="E1105" s="94">
        <v>1</v>
      </c>
    </row>
    <row r="1106" spans="1:5">
      <c r="A1106" s="91" t="s">
        <v>1338</v>
      </c>
      <c r="B1106" s="52"/>
      <c r="C1106" s="52"/>
      <c r="D1106" s="93" t="s">
        <v>1167</v>
      </c>
      <c r="E1106" s="94">
        <v>1</v>
      </c>
    </row>
    <row r="1107" spans="1:5">
      <c r="A1107" s="91" t="s">
        <v>1339</v>
      </c>
      <c r="B1107" s="92"/>
      <c r="C1107" s="92"/>
      <c r="D1107" s="93" t="s">
        <v>1167</v>
      </c>
      <c r="E1107" s="94">
        <v>1</v>
      </c>
    </row>
    <row r="1108" spans="1:5">
      <c r="A1108" s="91" t="s">
        <v>1340</v>
      </c>
      <c r="B1108" s="40"/>
      <c r="C1108" s="52"/>
      <c r="D1108" s="93" t="s">
        <v>1167</v>
      </c>
      <c r="E1108" s="94">
        <v>1</v>
      </c>
    </row>
    <row r="1109" spans="1:5">
      <c r="A1109" s="91" t="s">
        <v>1341</v>
      </c>
      <c r="B1109" s="52"/>
      <c r="C1109" s="52"/>
      <c r="D1109" s="93" t="s">
        <v>1167</v>
      </c>
      <c r="E1109" s="94">
        <v>1</v>
      </c>
    </row>
    <row r="1110" spans="1:5">
      <c r="A1110" s="91" t="s">
        <v>1342</v>
      </c>
      <c r="B1110" s="40"/>
      <c r="C1110" s="52"/>
      <c r="D1110" s="93" t="s">
        <v>1167</v>
      </c>
      <c r="E1110" s="94">
        <v>1</v>
      </c>
    </row>
    <row r="1111" spans="1:5">
      <c r="A1111" s="91" t="s">
        <v>1343</v>
      </c>
      <c r="B1111" s="40"/>
      <c r="C1111" s="40"/>
      <c r="D1111" s="93" t="s">
        <v>1167</v>
      </c>
      <c r="E1111" s="94">
        <v>1</v>
      </c>
    </row>
    <row r="1112" spans="1:5">
      <c r="A1112" s="91" t="s">
        <v>1344</v>
      </c>
      <c r="B1112" s="40"/>
      <c r="C1112" s="52"/>
      <c r="D1112" s="93" t="s">
        <v>1167</v>
      </c>
      <c r="E1112" s="94">
        <v>1</v>
      </c>
    </row>
    <row r="1113" spans="1:5">
      <c r="A1113" s="91" t="s">
        <v>739</v>
      </c>
      <c r="B1113" s="40"/>
      <c r="C1113" s="40"/>
      <c r="D1113" s="93" t="s">
        <v>1167</v>
      </c>
      <c r="E1113" s="94">
        <v>1</v>
      </c>
    </row>
    <row r="1114" spans="1:5">
      <c r="A1114" s="91" t="s">
        <v>669</v>
      </c>
      <c r="B1114" s="40"/>
      <c r="C1114" s="40"/>
      <c r="D1114" s="93" t="s">
        <v>1167</v>
      </c>
      <c r="E1114" s="94">
        <v>1</v>
      </c>
    </row>
    <row r="1115" spans="1:5">
      <c r="A1115" s="91" t="s">
        <v>1345</v>
      </c>
      <c r="B1115" s="52"/>
      <c r="C1115" s="52"/>
      <c r="D1115" s="93" t="s">
        <v>1167</v>
      </c>
      <c r="E1115" s="94">
        <v>1</v>
      </c>
    </row>
    <row r="1116" spans="1:5">
      <c r="A1116" s="91" t="s">
        <v>1346</v>
      </c>
      <c r="B1116" s="40"/>
      <c r="C1116" s="52"/>
      <c r="D1116" s="93" t="s">
        <v>1167</v>
      </c>
      <c r="E1116" s="94">
        <v>1</v>
      </c>
    </row>
    <row r="1117" spans="1:5">
      <c r="A1117" s="91" t="s">
        <v>1347</v>
      </c>
      <c r="B1117" s="40"/>
      <c r="C1117" s="40"/>
      <c r="D1117" s="93" t="s">
        <v>1167</v>
      </c>
      <c r="E1117" s="94">
        <v>1</v>
      </c>
    </row>
    <row r="1118" spans="1:5">
      <c r="A1118" s="91" t="s">
        <v>1348</v>
      </c>
      <c r="B1118" s="40"/>
      <c r="C1118" s="40"/>
      <c r="D1118" s="93" t="s">
        <v>1167</v>
      </c>
      <c r="E1118" s="94">
        <v>1</v>
      </c>
    </row>
    <row r="1119" spans="1:5">
      <c r="A1119" s="91" t="s">
        <v>692</v>
      </c>
      <c r="B1119" s="40"/>
      <c r="C1119" s="52"/>
      <c r="D1119" s="93" t="s">
        <v>1167</v>
      </c>
      <c r="E1119" s="94">
        <v>1</v>
      </c>
    </row>
    <row r="1120" spans="1:5">
      <c r="A1120" s="91" t="s">
        <v>1349</v>
      </c>
      <c r="B1120" s="40"/>
      <c r="C1120" s="40"/>
      <c r="D1120" s="93" t="s">
        <v>1167</v>
      </c>
      <c r="E1120" s="94">
        <v>1</v>
      </c>
    </row>
    <row r="1121" spans="1:5">
      <c r="A1121" s="91" t="s">
        <v>690</v>
      </c>
      <c r="B1121" s="40"/>
      <c r="C1121" s="40"/>
      <c r="D1121" s="93" t="s">
        <v>1167</v>
      </c>
      <c r="E1121" s="94">
        <v>1</v>
      </c>
    </row>
    <row r="1122" spans="1:5">
      <c r="A1122" s="91" t="s">
        <v>737</v>
      </c>
      <c r="B1122" s="40"/>
      <c r="C1122" s="40"/>
      <c r="D1122" s="93" t="s">
        <v>1167</v>
      </c>
      <c r="E1122" s="94">
        <v>1</v>
      </c>
    </row>
    <row r="1123" spans="1:5">
      <c r="A1123" s="91" t="s">
        <v>1350</v>
      </c>
      <c r="B1123" s="40"/>
      <c r="C1123" s="40"/>
      <c r="D1123" s="93" t="s">
        <v>1167</v>
      </c>
      <c r="E1123" s="94">
        <v>1</v>
      </c>
    </row>
    <row r="1124" spans="1:5">
      <c r="A1124" s="91" t="s">
        <v>1351</v>
      </c>
      <c r="B1124" s="92"/>
      <c r="C1124" s="92"/>
      <c r="D1124" s="93" t="s">
        <v>1167</v>
      </c>
      <c r="E1124" s="94">
        <v>1</v>
      </c>
    </row>
    <row r="1125" spans="1:5">
      <c r="A1125" s="91" t="s">
        <v>1352</v>
      </c>
      <c r="B1125" s="40"/>
      <c r="C1125" s="40"/>
      <c r="D1125" s="93" t="s">
        <v>1167</v>
      </c>
      <c r="E1125" s="94">
        <v>1</v>
      </c>
    </row>
    <row r="1126" spans="1:5">
      <c r="A1126" s="91" t="s">
        <v>732</v>
      </c>
      <c r="B1126" s="40"/>
      <c r="C1126" s="52"/>
      <c r="D1126" s="93" t="s">
        <v>1167</v>
      </c>
      <c r="E1126" s="94">
        <v>1</v>
      </c>
    </row>
    <row r="1127" spans="1:5">
      <c r="A1127" s="91" t="s">
        <v>530</v>
      </c>
      <c r="B1127" s="40"/>
      <c r="C1127" s="40"/>
      <c r="D1127" s="93" t="s">
        <v>1167</v>
      </c>
      <c r="E1127" s="94">
        <v>1</v>
      </c>
    </row>
    <row r="1128" spans="1:5">
      <c r="A1128" s="91" t="s">
        <v>1353</v>
      </c>
      <c r="B1128" s="40"/>
      <c r="C1128" s="52"/>
      <c r="D1128" s="93" t="s">
        <v>1167</v>
      </c>
      <c r="E1128" s="94">
        <v>1</v>
      </c>
    </row>
    <row r="1129" spans="1:5">
      <c r="A1129" s="91" t="s">
        <v>1353</v>
      </c>
      <c r="B1129" s="40"/>
      <c r="C1129" s="52"/>
      <c r="D1129" s="93" t="s">
        <v>1167</v>
      </c>
      <c r="E1129" s="94">
        <v>1</v>
      </c>
    </row>
    <row r="1130" spans="1:5">
      <c r="A1130" s="91" t="s">
        <v>1354</v>
      </c>
      <c r="B1130" s="40"/>
      <c r="C1130" s="52"/>
      <c r="D1130" s="93" t="s">
        <v>1167</v>
      </c>
      <c r="E1130" s="94">
        <v>1</v>
      </c>
    </row>
    <row r="1131" spans="1:5">
      <c r="A1131" s="91" t="s">
        <v>610</v>
      </c>
      <c r="B1131" s="52"/>
      <c r="C1131" s="52"/>
      <c r="D1131" s="93" t="s">
        <v>1167</v>
      </c>
      <c r="E1131" s="94">
        <v>1</v>
      </c>
    </row>
    <row r="1132" spans="1:5">
      <c r="A1132" s="91" t="s">
        <v>1355</v>
      </c>
      <c r="B1132" s="40"/>
      <c r="C1132" s="40"/>
      <c r="D1132" s="93" t="s">
        <v>1167</v>
      </c>
      <c r="E1132" s="94">
        <v>1</v>
      </c>
    </row>
  </sheetData>
  <sortState xmlns:xlrd2="http://schemas.microsoft.com/office/spreadsheetml/2017/richdata2" ref="K492:O551">
    <sortCondition descending="1" ref="O492:O551"/>
    <sortCondition ref="N492:N551"/>
  </sortState>
  <conditionalFormatting sqref="D4 D10 D16 D22 D28 D34 D40 D46 D52 D58 D64 D70">
    <cfRule type="cellIs" dxfId="527" priority="526" operator="lessThan">
      <formula>1.09</formula>
    </cfRule>
    <cfRule type="cellIs" dxfId="526" priority="527" operator="lessThan">
      <formula>1</formula>
    </cfRule>
    <cfRule type="cellIs" dxfId="525" priority="528" operator="lessThan">
      <formula>1.09</formula>
    </cfRule>
  </conditionalFormatting>
  <conditionalFormatting sqref="I4 I10 I16 I22 I28 I34 I40 I46 I52 I58 I64 I70">
    <cfRule type="cellIs" dxfId="524" priority="523" operator="lessThan">
      <formula>1.09</formula>
    </cfRule>
    <cfRule type="cellIs" dxfId="523" priority="524" operator="lessThan">
      <formula>1</formula>
    </cfRule>
    <cfRule type="cellIs" dxfId="522" priority="525" operator="lessThan">
      <formula>1.09</formula>
    </cfRule>
  </conditionalFormatting>
  <conditionalFormatting sqref="N4 N10 N16 N22 N28 N34 N40 N46 N52 N58 N64 N70">
    <cfRule type="cellIs" dxfId="521" priority="520" operator="lessThan">
      <formula>1.09</formula>
    </cfRule>
    <cfRule type="cellIs" dxfId="520" priority="521" operator="lessThan">
      <formula>1</formula>
    </cfRule>
    <cfRule type="cellIs" dxfId="519" priority="522" operator="lessThan">
      <formula>1.09</formula>
    </cfRule>
  </conditionalFormatting>
  <conditionalFormatting sqref="S4 S10 S16 S22 S28 S34 S40 S46 S52 S58 S64 S70">
    <cfRule type="cellIs" dxfId="518" priority="517" operator="lessThan">
      <formula>1.09</formula>
    </cfRule>
    <cfRule type="cellIs" dxfId="517" priority="518" operator="lessThan">
      <formula>1</formula>
    </cfRule>
    <cfRule type="cellIs" dxfId="516" priority="519" operator="lessThan">
      <formula>1.09</formula>
    </cfRule>
  </conditionalFormatting>
  <conditionalFormatting sqref="X4 X10 X16 X22 X28 X34 X40 X46 X52 X58 X64 X70">
    <cfRule type="cellIs" dxfId="515" priority="514" operator="lessThan">
      <formula>1.09</formula>
    </cfRule>
    <cfRule type="cellIs" dxfId="514" priority="515" operator="lessThan">
      <formula>1</formula>
    </cfRule>
    <cfRule type="cellIs" dxfId="513" priority="516" operator="lessThan">
      <formula>1.09</formula>
    </cfRule>
  </conditionalFormatting>
  <conditionalFormatting sqref="AC4 AC10 AC16 AC22 AC28 AC34 AC40 AC52 AC58 AC64 AC70">
    <cfRule type="cellIs" dxfId="512" priority="511" operator="lessThan">
      <formula>1.09</formula>
    </cfRule>
    <cfRule type="cellIs" dxfId="511" priority="512" operator="lessThan">
      <formula>1</formula>
    </cfRule>
    <cfRule type="cellIs" dxfId="510" priority="513" operator="lessThan">
      <formula>1.09</formula>
    </cfRule>
  </conditionalFormatting>
  <conditionalFormatting sqref="AC46">
    <cfRule type="cellIs" dxfId="509" priority="196" operator="lessThan">
      <formula>1.09</formula>
    </cfRule>
    <cfRule type="cellIs" dxfId="508" priority="197" operator="lessThan">
      <formula>1</formula>
    </cfRule>
    <cfRule type="cellIs" dxfId="507" priority="198" operator="lessThan">
      <formula>1.09</formula>
    </cfRule>
  </conditionalFormatting>
  <conditionalFormatting sqref="AH4 AH10 AH16 AH22 AH28 AH34 AH40 AH46 AH52 AH58 AH64 AH70">
    <cfRule type="cellIs" dxfId="506" priority="508" operator="lessThan">
      <formula>1.09</formula>
    </cfRule>
    <cfRule type="cellIs" dxfId="505" priority="509" operator="lessThan">
      <formula>1</formula>
    </cfRule>
    <cfRule type="cellIs" dxfId="504" priority="510" operator="lessThan">
      <formula>1.09</formula>
    </cfRule>
  </conditionalFormatting>
  <conditionalFormatting sqref="AM4 AM10 AM16 AM22 AM28 AM34 AM40 AM46 AM52 AM58 AM64 AM70">
    <cfRule type="cellIs" dxfId="503" priority="505" operator="lessThan">
      <formula>1.09</formula>
    </cfRule>
    <cfRule type="cellIs" dxfId="502" priority="506" operator="lessThan">
      <formula>1</formula>
    </cfRule>
    <cfRule type="cellIs" dxfId="501" priority="507" operator="lessThan">
      <formula>1.09</formula>
    </cfRule>
  </conditionalFormatting>
  <conditionalFormatting sqref="AR4 AR10 AR16 AR22 AR28 AR34 AR40 AR46 AR52 AR58 AR64 AR70">
    <cfRule type="cellIs" dxfId="500" priority="502" operator="lessThan">
      <formula>1.09</formula>
    </cfRule>
    <cfRule type="cellIs" dxfId="499" priority="503" operator="lessThan">
      <formula>1</formula>
    </cfRule>
    <cfRule type="cellIs" dxfId="498" priority="504" operator="lessThan">
      <formula>1.09</formula>
    </cfRule>
  </conditionalFormatting>
  <conditionalFormatting sqref="AW4 AW10 AW16 AW22 AW28 AW34 AW40 AW46 AW52 AW58 AW64 AW70">
    <cfRule type="cellIs" dxfId="497" priority="499" operator="lessThan">
      <formula>1.09</formula>
    </cfRule>
    <cfRule type="cellIs" dxfId="496" priority="500" operator="lessThan">
      <formula>1</formula>
    </cfRule>
    <cfRule type="cellIs" dxfId="495" priority="501" operator="lessThan">
      <formula>1.09</formula>
    </cfRule>
  </conditionalFormatting>
  <conditionalFormatting sqref="BB4 BB10 BB16 BB22 BB28 BB34 BB40 BB46 BB52 BB58 BB64 BB70">
    <cfRule type="cellIs" dxfId="494" priority="496" operator="lessThan">
      <formula>1.09</formula>
    </cfRule>
    <cfRule type="cellIs" dxfId="493" priority="497" operator="lessThan">
      <formula>1</formula>
    </cfRule>
    <cfRule type="cellIs" dxfId="492" priority="498" operator="lessThan">
      <formula>1.09</formula>
    </cfRule>
  </conditionalFormatting>
  <conditionalFormatting sqref="BG4 BG10 BG16 BG22 BG28 BG34 BG40 BG46 BG52 BG58 BG64 BG70">
    <cfRule type="cellIs" dxfId="491" priority="493" operator="lessThan">
      <formula>1.09</formula>
    </cfRule>
    <cfRule type="cellIs" dxfId="490" priority="494" operator="lessThan">
      <formula>1</formula>
    </cfRule>
    <cfRule type="cellIs" dxfId="489" priority="495" operator="lessThan">
      <formula>1.09</formula>
    </cfRule>
  </conditionalFormatting>
  <conditionalFormatting sqref="BL4 BL10 BL16 BL22 BL28 BL34 BL40 BL46 BL52 BL58 BL64 BL70">
    <cfRule type="cellIs" dxfId="488" priority="490" operator="lessThan">
      <formula>1.09</formula>
    </cfRule>
    <cfRule type="cellIs" dxfId="487" priority="491" operator="lessThan">
      <formula>1</formula>
    </cfRule>
    <cfRule type="cellIs" dxfId="486" priority="492" operator="lessThan">
      <formula>1.09</formula>
    </cfRule>
  </conditionalFormatting>
  <conditionalFormatting sqref="BQ4 BQ10 BQ16 BQ22 BQ28 BQ34 BQ40 BQ46 BQ52 BQ58 BQ64 BQ70">
    <cfRule type="cellIs" dxfId="485" priority="487" operator="lessThan">
      <formula>1.09</formula>
    </cfRule>
    <cfRule type="cellIs" dxfId="484" priority="488" operator="lessThan">
      <formula>1</formula>
    </cfRule>
    <cfRule type="cellIs" dxfId="483" priority="489" operator="lessThan">
      <formula>1.09</formula>
    </cfRule>
  </conditionalFormatting>
  <conditionalFormatting sqref="BV4 BV10 BV16 BV22 BV28 BV34 BV40 BV46 BV52 BV58 BV64 BV70">
    <cfRule type="cellIs" dxfId="482" priority="484" operator="lessThan">
      <formula>1.09</formula>
    </cfRule>
    <cfRule type="cellIs" dxfId="481" priority="485" operator="lessThan">
      <formula>1</formula>
    </cfRule>
    <cfRule type="cellIs" dxfId="480" priority="486" operator="lessThan">
      <formula>1.09</formula>
    </cfRule>
  </conditionalFormatting>
  <conditionalFormatting sqref="CA4 CA10 CA16 CA22 CA28 CA34 CA40 CA46 CA52 CA58 CA64 CA70">
    <cfRule type="cellIs" dxfId="479" priority="481" operator="lessThan">
      <formula>1.09</formula>
    </cfRule>
    <cfRule type="cellIs" dxfId="478" priority="482" operator="lessThan">
      <formula>1</formula>
    </cfRule>
    <cfRule type="cellIs" dxfId="477" priority="483" operator="lessThan">
      <formula>1.09</formula>
    </cfRule>
  </conditionalFormatting>
  <conditionalFormatting sqref="CF4 CF10 CF16 CF22 CF28 CF34 CF40 CF46 CF52 CF58 CF64 CF70">
    <cfRule type="cellIs" dxfId="476" priority="478" operator="lessThan">
      <formula>1.09</formula>
    </cfRule>
    <cfRule type="cellIs" dxfId="475" priority="479" operator="lessThan">
      <formula>1</formula>
    </cfRule>
    <cfRule type="cellIs" dxfId="474" priority="480" operator="lessThan">
      <formula>1.09</formula>
    </cfRule>
  </conditionalFormatting>
  <conditionalFormatting sqref="CK4 CK10 CK16 CK22 CK28 CK34 CK40 CK46 CK52 CK58 CK64 CK70">
    <cfRule type="cellIs" dxfId="473" priority="475" operator="lessThan">
      <formula>1.09</formula>
    </cfRule>
    <cfRule type="cellIs" dxfId="472" priority="476" operator="lessThan">
      <formula>1</formula>
    </cfRule>
    <cfRule type="cellIs" dxfId="471" priority="477" operator="lessThan">
      <formula>1.09</formula>
    </cfRule>
  </conditionalFormatting>
  <conditionalFormatting sqref="CP4 CP10 CP16 CP22 CP28 CP34 CP40 CP46 CP52 CP58 CP64 CP70">
    <cfRule type="cellIs" dxfId="470" priority="472" operator="lessThan">
      <formula>1.09</formula>
    </cfRule>
    <cfRule type="cellIs" dxfId="469" priority="473" operator="lessThan">
      <formula>1</formula>
    </cfRule>
    <cfRule type="cellIs" dxfId="468" priority="474" operator="lessThan">
      <formula>1.09</formula>
    </cfRule>
  </conditionalFormatting>
  <conditionalFormatting sqref="CU4 CU10 CU16 CU22 CU28 CU34 CU40 CU46 CU52 CU58 CU64 CU70">
    <cfRule type="cellIs" dxfId="467" priority="469" operator="lessThan">
      <formula>1.09</formula>
    </cfRule>
    <cfRule type="cellIs" dxfId="466" priority="470" operator="lessThan">
      <formula>1</formula>
    </cfRule>
    <cfRule type="cellIs" dxfId="465" priority="471" operator="lessThan">
      <formula>1.09</formula>
    </cfRule>
  </conditionalFormatting>
  <conditionalFormatting sqref="CZ4 CZ10 CZ16 CZ22 CZ28 CZ34 CZ40 CZ46 CZ52 CZ58 CZ64 CZ70">
    <cfRule type="cellIs" dxfId="461" priority="463" operator="lessThan">
      <formula>1.09</formula>
    </cfRule>
    <cfRule type="cellIs" dxfId="460" priority="464" operator="lessThan">
      <formula>1</formula>
    </cfRule>
    <cfRule type="cellIs" dxfId="459" priority="465" operator="lessThan">
      <formula>1.09</formula>
    </cfRule>
  </conditionalFormatting>
  <conditionalFormatting sqref="DE4 DE10 DE16 DE22 DE28 DE34 DE40 DE46 DE52 DE58 DE64 DE70">
    <cfRule type="cellIs" dxfId="458" priority="460" operator="lessThan">
      <formula>1.09</formula>
    </cfRule>
    <cfRule type="cellIs" dxfId="457" priority="461" operator="lessThan">
      <formula>1</formula>
    </cfRule>
    <cfRule type="cellIs" dxfId="456" priority="462" operator="lessThan">
      <formula>1.09</formula>
    </cfRule>
  </conditionalFormatting>
  <conditionalFormatting sqref="DJ4 DJ10 DJ16 DJ22 DJ28 DJ34 DJ40 DJ46 DJ52 DJ58 DJ64 DJ70">
    <cfRule type="cellIs" dxfId="455" priority="457" operator="lessThan">
      <formula>1.09</formula>
    </cfRule>
    <cfRule type="cellIs" dxfId="454" priority="458" operator="lessThan">
      <formula>1</formula>
    </cfRule>
    <cfRule type="cellIs" dxfId="453" priority="459" operator="lessThan">
      <formula>1.09</formula>
    </cfRule>
  </conditionalFormatting>
  <conditionalFormatting sqref="DO4 DO10 DO16 DO22 DO28 DO34 DO40 DO46 DO52 DO58 DO64 DO70">
    <cfRule type="cellIs" dxfId="452" priority="454" operator="lessThan">
      <formula>1.09</formula>
    </cfRule>
    <cfRule type="cellIs" dxfId="451" priority="455" operator="lessThan">
      <formula>1</formula>
    </cfRule>
    <cfRule type="cellIs" dxfId="450" priority="456" operator="lessThan">
      <formula>1.09</formula>
    </cfRule>
  </conditionalFormatting>
  <conditionalFormatting sqref="DT4">
    <cfRule type="cellIs" dxfId="449" priority="61" operator="lessThan">
      <formula>1.09</formula>
    </cfRule>
    <cfRule type="cellIs" dxfId="448" priority="62" operator="lessThan">
      <formula>1</formula>
    </cfRule>
    <cfRule type="cellIs" dxfId="447" priority="63" operator="lessThan">
      <formula>1.09</formula>
    </cfRule>
  </conditionalFormatting>
  <conditionalFormatting sqref="DT10 DT16 DT22 DT28 DT34 DT40 DT46 DT52 DT58 DT64 DT70">
    <cfRule type="cellIs" dxfId="446" priority="451" operator="lessThan">
      <formula>1.09</formula>
    </cfRule>
    <cfRule type="cellIs" dxfId="445" priority="452" operator="lessThan">
      <formula>1</formula>
    </cfRule>
    <cfRule type="cellIs" dxfId="444" priority="453" operator="lessThan">
      <formula>1.09</formula>
    </cfRule>
  </conditionalFormatting>
  <conditionalFormatting sqref="DY4 DY10 DY16 DY22 DY28 DY34 DY40 DY46 DY52 DY58 DY64 DY70">
    <cfRule type="cellIs" dxfId="443" priority="448" operator="lessThan">
      <formula>1.09</formula>
    </cfRule>
    <cfRule type="cellIs" dxfId="442" priority="449" operator="lessThan">
      <formula>1</formula>
    </cfRule>
    <cfRule type="cellIs" dxfId="441" priority="450" operator="lessThan">
      <formula>1.09</formula>
    </cfRule>
  </conditionalFormatting>
  <conditionalFormatting sqref="ED4 ED10 ED16 ED22 ED28 ED34 ED40 ED46 ED52 ED58 ED64 ED70">
    <cfRule type="cellIs" dxfId="440" priority="445" operator="lessThan">
      <formula>1.09</formula>
    </cfRule>
    <cfRule type="cellIs" dxfId="439" priority="446" operator="lessThan">
      <formula>1</formula>
    </cfRule>
    <cfRule type="cellIs" dxfId="438" priority="447" operator="lessThan">
      <formula>1.09</formula>
    </cfRule>
  </conditionalFormatting>
  <conditionalFormatting sqref="EI4 EI10 EI16 EI22 EI28 EI34 EI40 EI46 EI52 EI58 EI64 EI70">
    <cfRule type="cellIs" dxfId="437" priority="442" operator="lessThan">
      <formula>1.09</formula>
    </cfRule>
    <cfRule type="cellIs" dxfId="436" priority="443" operator="lessThan">
      <formula>1</formula>
    </cfRule>
    <cfRule type="cellIs" dxfId="435" priority="444" operator="lessThan">
      <formula>1.09</formula>
    </cfRule>
  </conditionalFormatting>
  <conditionalFormatting sqref="EN4 EN10 EN16 EN22 EN28 EN34 EN40 EN46 EN52 EN58 EN64 EN70">
    <cfRule type="cellIs" dxfId="434" priority="439" operator="lessThan">
      <formula>1.09</formula>
    </cfRule>
    <cfRule type="cellIs" dxfId="433" priority="440" operator="lessThan">
      <formula>1</formula>
    </cfRule>
    <cfRule type="cellIs" dxfId="432" priority="441" operator="lessThan">
      <formula>1.09</formula>
    </cfRule>
  </conditionalFormatting>
  <conditionalFormatting sqref="ES4 ES10 ES16 ES22 ES28 ES34 ES40 ES46 ES52 ES58 ES64 ES70">
    <cfRule type="cellIs" dxfId="431" priority="436" operator="lessThan">
      <formula>1.09</formula>
    </cfRule>
    <cfRule type="cellIs" dxfId="430" priority="437" operator="lessThan">
      <formula>1</formula>
    </cfRule>
    <cfRule type="cellIs" dxfId="429" priority="438" operator="lessThan">
      <formula>1.09</formula>
    </cfRule>
  </conditionalFormatting>
  <conditionalFormatting sqref="EX4 EX10 EX16 EX22 EX28 EX34 EX40 EX46 EX52 EX58 EX64 EX70">
    <cfRule type="cellIs" dxfId="428" priority="433" operator="lessThan">
      <formula>1.09</formula>
    </cfRule>
    <cfRule type="cellIs" dxfId="427" priority="434" operator="lessThan">
      <formula>1</formula>
    </cfRule>
    <cfRule type="cellIs" dxfId="426" priority="435" operator="lessThan">
      <formula>1.09</formula>
    </cfRule>
  </conditionalFormatting>
  <conditionalFormatting sqref="FC4 FC10 FC16 FC22 FC28 FC34 FC40 FC46 FC52 FC58 FC64 FC70">
    <cfRule type="cellIs" dxfId="422" priority="427" operator="lessThan">
      <formula>1.09</formula>
    </cfRule>
    <cfRule type="cellIs" dxfId="421" priority="428" operator="lessThan">
      <formula>1</formula>
    </cfRule>
    <cfRule type="cellIs" dxfId="420" priority="429" operator="lessThan">
      <formula>1.09</formula>
    </cfRule>
  </conditionalFormatting>
  <conditionalFormatting sqref="FH4 FH10 FH16 FH22 FH28 FH34 FH40 FH46 FH52 FH58 FH64 FH70">
    <cfRule type="cellIs" dxfId="419" priority="424" operator="lessThan">
      <formula>1.09</formula>
    </cfRule>
    <cfRule type="cellIs" dxfId="418" priority="425" operator="lessThan">
      <formula>1</formula>
    </cfRule>
    <cfRule type="cellIs" dxfId="417" priority="426" operator="lessThan">
      <formula>1.09</formula>
    </cfRule>
  </conditionalFormatting>
  <conditionalFormatting sqref="FM4 FM10 FM16 FM22 FM28 FM34 FM40 FM46 FM52 FM58 FM64 FM70">
    <cfRule type="cellIs" dxfId="413" priority="418" operator="lessThan">
      <formula>1.09</formula>
    </cfRule>
    <cfRule type="cellIs" dxfId="412" priority="419" operator="lessThan">
      <formula>1</formula>
    </cfRule>
    <cfRule type="cellIs" dxfId="411" priority="420" operator="lessThan">
      <formula>1.09</formula>
    </cfRule>
  </conditionalFormatting>
  <conditionalFormatting sqref="FR4 FR10 FR16 FR22 FR28 FR34 FR40 FR46 FR52 FR58 FR64 FR70">
    <cfRule type="cellIs" dxfId="410" priority="415" operator="lessThan">
      <formula>1.09</formula>
    </cfRule>
    <cfRule type="cellIs" dxfId="409" priority="416" operator="lessThan">
      <formula>1</formula>
    </cfRule>
    <cfRule type="cellIs" dxfId="408" priority="417" operator="lessThan">
      <formula>1.09</formula>
    </cfRule>
  </conditionalFormatting>
  <conditionalFormatting sqref="FW4 FW10 FW16 FW22 FW28 FW34 FW40 FW46 FW52 FW58 FW64 FW70">
    <cfRule type="cellIs" dxfId="407" priority="412" operator="lessThan">
      <formula>1.09</formula>
    </cfRule>
    <cfRule type="cellIs" dxfId="406" priority="413" operator="lessThan">
      <formula>1</formula>
    </cfRule>
    <cfRule type="cellIs" dxfId="405" priority="414" operator="lessThan">
      <formula>1.09</formula>
    </cfRule>
  </conditionalFormatting>
  <conditionalFormatting sqref="GB4 GB10 GB16 GB22 GB28 GB34 GB40 GB46 GB52 GB58 GB64 GB70">
    <cfRule type="cellIs" dxfId="401" priority="406" operator="lessThan">
      <formula>1.09</formula>
    </cfRule>
    <cfRule type="cellIs" dxfId="400" priority="407" operator="lessThan">
      <formula>1</formula>
    </cfRule>
    <cfRule type="cellIs" dxfId="399" priority="408" operator="lessThan">
      <formula>1.09</formula>
    </cfRule>
  </conditionalFormatting>
  <conditionalFormatting sqref="GG4 GG10 GG16 GG22 GG28 GG34 GG40 GG46 GG52 GG58 GG64 GG70">
    <cfRule type="cellIs" dxfId="398" priority="403" operator="lessThan">
      <formula>1.09</formula>
    </cfRule>
    <cfRule type="cellIs" dxfId="397" priority="404" operator="lessThan">
      <formula>1</formula>
    </cfRule>
    <cfRule type="cellIs" dxfId="396" priority="405" operator="lessThan">
      <formula>1.09</formula>
    </cfRule>
  </conditionalFormatting>
  <conditionalFormatting sqref="GL4 GL10 GL16 GL22 GL28 GL34 GL40 GL46 GL52 GL58 GL64 GL70">
    <cfRule type="cellIs" dxfId="395" priority="400" operator="lessThan">
      <formula>1.09</formula>
    </cfRule>
    <cfRule type="cellIs" dxfId="394" priority="401" operator="lessThan">
      <formula>1</formula>
    </cfRule>
    <cfRule type="cellIs" dxfId="393" priority="402" operator="lessThan">
      <formula>1.09</formula>
    </cfRule>
  </conditionalFormatting>
  <conditionalFormatting sqref="GQ4 GQ10 GQ16 GQ22 GQ28 GQ34 GQ40 GQ46 GQ52 GQ58 GQ64 GQ70">
    <cfRule type="cellIs" dxfId="392" priority="397" operator="lessThan">
      <formula>1.09</formula>
    </cfRule>
    <cfRule type="cellIs" dxfId="391" priority="398" operator="lessThan">
      <formula>1</formula>
    </cfRule>
    <cfRule type="cellIs" dxfId="390" priority="399" operator="lessThan">
      <formula>1.09</formula>
    </cfRule>
  </conditionalFormatting>
  <conditionalFormatting sqref="GV4 GV10 GV16 GV22 GV28 GV34 GV40 GV46 GV52 GV58 GV64 GV70">
    <cfRule type="cellIs" dxfId="389" priority="394" operator="lessThan">
      <formula>1.09</formula>
    </cfRule>
    <cfRule type="cellIs" dxfId="388" priority="395" operator="lessThan">
      <formula>1</formula>
    </cfRule>
    <cfRule type="cellIs" dxfId="387" priority="396" operator="lessThan">
      <formula>1.09</formula>
    </cfRule>
  </conditionalFormatting>
  <conditionalFormatting sqref="HA4 HA10 HA16 HA22 HA28 HA34 HA40 HA46 HA52 HA58 HA64 HA70">
    <cfRule type="cellIs" dxfId="386" priority="391" operator="lessThan">
      <formula>1.09</formula>
    </cfRule>
    <cfRule type="cellIs" dxfId="385" priority="392" operator="lessThan">
      <formula>1</formula>
    </cfRule>
    <cfRule type="cellIs" dxfId="384" priority="393" operator="lessThan">
      <formula>1.09</formula>
    </cfRule>
  </conditionalFormatting>
  <conditionalFormatting sqref="HF4 HF10 HF16 HF22 HF28 HF34 HF40 HF46 HF52 HF58 HF64 HF70">
    <cfRule type="cellIs" dxfId="383" priority="388" operator="lessThan">
      <formula>1.09</formula>
    </cfRule>
    <cfRule type="cellIs" dxfId="382" priority="389" operator="lessThan">
      <formula>1</formula>
    </cfRule>
    <cfRule type="cellIs" dxfId="381" priority="390" operator="lessThan">
      <formula>1.09</formula>
    </cfRule>
  </conditionalFormatting>
  <conditionalFormatting sqref="HK4 HK10 HK16 HK22 HK28 HK34 HK40 HK46 HK52 HK58 HK64 HK70">
    <cfRule type="cellIs" dxfId="380" priority="385" operator="lessThan">
      <formula>1.09</formula>
    </cfRule>
    <cfRule type="cellIs" dxfId="379" priority="386" operator="lessThan">
      <formula>1</formula>
    </cfRule>
    <cfRule type="cellIs" dxfId="378" priority="387" operator="lessThan">
      <formula>1.09</formula>
    </cfRule>
  </conditionalFormatting>
  <conditionalFormatting sqref="HP4 HP10 HP16 HP22 HP28 HP34 HP40 HP46 HP52 HP58 HP64 HP70">
    <cfRule type="cellIs" dxfId="377" priority="382" operator="lessThan">
      <formula>1.09</formula>
    </cfRule>
    <cfRule type="cellIs" dxfId="376" priority="383" operator="lessThan">
      <formula>1</formula>
    </cfRule>
    <cfRule type="cellIs" dxfId="375" priority="384" operator="lessThan">
      <formula>1.09</formula>
    </cfRule>
  </conditionalFormatting>
  <conditionalFormatting sqref="HU4 HU10 HU16 HU22 HU28 HU34 HU40 HU46 HU52 HU58 HU64 HU70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HZ4 HZ10 HZ16 HZ22 HZ28 HZ34 HZ40 HZ46 HZ52 HZ58 HZ64 HZ70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IE4 IE10 IE16 IE22 IE28 IE34 IE40 IE46 IE52 IE58 IE64 IE70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IJ4 IJ10 IJ16 IJ22 IJ28 IJ34 IJ40 IJ46 IJ52 IJ58 IJ64 IJ70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IO4 IO10 IO16 IO22 IO28 IO34 IO40 IO46 IO52 IO58 IO64 IO70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IT4 IT10 IT16 IT22 IT28 IT34 IT40 IT46 IT52 IT58 IT64 IT70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IY4 IY10 IY16 IY22 IY28 IY34 IY40 IY46 IY52 IY58 IY64 IY70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JD4 JD10 JD16 JD22 JD28 JD34 JD40 JD46 JD52 JD58 JD64 JD70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JI4 JI10 JI16 JI22 JI28 JI34 JI40 JI46 JI52 JI58 JI64 JI70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JN4 JN10 JN16 JN22 JN28 JN34 JN40 JN46 JN52 JN58 JN64 JN70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JS4 JS10 JS16 JS22 JS28 JS34 JS40 JS46 JS52 JS58 JS64 JS70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JX4 JX10 JX16 JX22 JX28 JX34 JX40 JX46 JX52 JX58 JX64 JX70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KC4 KC10 KC16 KC22 KC28 KC34 KC40 KC46 KC52 KC58 KC62 KC70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KH4 KH10 KH16 KH22 KH28 KH34 KH40 KH46 KH52 KH58 KH64 KH70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KM4 KM10 KM16 KM22 KM28 KM34 KM40 KM46 KM52 KM58 KM64 KM70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KR4 KR10 KR16 KR22 KR28 KR34 KR40 KR46 KR52 KR58 KR64 KR70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KW4 KW10 KW16 KW22 KW28 KW34 KW40 KW46 KW52 KW58 KW64 KW70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LB4 LB10 LB16 LB22 LB28 LB34 LB40 LB46 LB52 LB58 LB64 LB70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LG4 LG10 LG16 LG22 LG28 LG34 LG40 LG46 LG52 LG58 LG64 LG70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LL4 LL10 LL16 LL22 LL28 LL34 LL40 LL46 LL52 LL58 LL64 LL70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LQ4 LQ10 LQ16 LQ22 LQ28 LQ34 LQ40 LQ46 LQ52 LQ58 LQ64 LQ70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LV4 LV10 LV16 LV22 LV28 LV34 LV40 LV46 LV52 LV58 LV64 LV70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MA4 MA10 MA16 MA22 MA28 MA34 MA40 MA46 MA52 MA58 MA64 MA70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MF4 MF10 MF16 MF22 MF28 MF34 MF40 MF46 MF52 MF58 MF64 MF70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MK4 MK10 MK16 MK22 MK28 MK34 MK40 MK46 MK52 MK58 MK64 MK70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MP4 MP10 MP16 MP22 MP28 MP34 MP40 MP46 MP52 MP58 MP64 MP70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MU4 MU10 MU16 MU22 MU28 MU34 MU40 MU46 MU52 MU58 MU64 MU70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MZ4 MZ10 MZ16 MZ22 MZ28 MZ34 MZ40 MZ46 MZ52 MZ58 MZ64 MZ70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NE4 NE10 NE16 NE22 NE28 NE34 NE40 NE46 NE52 NE58 NE64 NE70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J4 NJ10 NJ16 NJ22 NJ28 NJ34 NJ40 NJ46 NJ52 NJ58 NJ64 NJ70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NO4 NO10 NO16 NO22 NO28 NO34 NO40 NO46 NO52 NO58 NO64 NO70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NT4 NT10 NT16 NT22 NT28 NT34 NT40 NT46 NT52 NT58 NT64 NT70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NY4 NY10 NY16 NY22 NY28 NY34 NY40 NY46 NY52 NY58 NY64 NY70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OD4 OD10 OD16 OD22 OD28 OD34 OD40 OD46 OD52 OD58 OD64 OD70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OI4 OI10 OI16 OI22 OI28 OI34 OI40 OI46 OI52 OI58 OI64 OI70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ON4 ON10 ON16 ON22 ON28 ON34 ON40 ON46 ON52 ON58 ON64 ON70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OS4 OS10 OS16 OS22 OS28 OS34 OS40 OS46 OS52 OS58 OS64 OS70">
    <cfRule type="cellIs" dxfId="215" priority="220" operator="lessThan">
      <formula>1.09</formula>
    </cfRule>
    <cfRule type="cellIs" dxfId="214" priority="221" operator="lessThan">
      <formula>1</formula>
    </cfRule>
    <cfRule type="cellIs" dxfId="213" priority="222" operator="lessThan">
      <formula>1.09</formula>
    </cfRule>
  </conditionalFormatting>
  <conditionalFormatting sqref="OX4 OX10 OX16 OX22 OX28 OX34 OX40 OX46 OX52 OX58 OX64 OX70">
    <cfRule type="cellIs" dxfId="212" priority="217" operator="lessThan">
      <formula>1.09</formula>
    </cfRule>
    <cfRule type="cellIs" dxfId="211" priority="218" operator="lessThan">
      <formula>1</formula>
    </cfRule>
    <cfRule type="cellIs" dxfId="210" priority="219" operator="lessThan">
      <formula>1.09</formula>
    </cfRule>
  </conditionalFormatting>
  <conditionalFormatting sqref="PC4 PC10 PC16 PC22 PC28 PC34 PC40 PC46 PC52 PC58 PC64 PC70">
    <cfRule type="cellIs" dxfId="209" priority="214" operator="lessThan">
      <formula>1.09</formula>
    </cfRule>
    <cfRule type="cellIs" dxfId="208" priority="215" operator="lessThan">
      <formula>1</formula>
    </cfRule>
    <cfRule type="cellIs" dxfId="207" priority="216" operator="lessThan">
      <formula>1.09</formula>
    </cfRule>
  </conditionalFormatting>
  <conditionalFormatting sqref="PH4 PH10 PH16 PH22 PH28 PH34 PH40 PH46 PH52 PH58 PH64 PH70">
    <cfRule type="cellIs" dxfId="206" priority="211" operator="lessThan">
      <formula>1.09</formula>
    </cfRule>
    <cfRule type="cellIs" dxfId="205" priority="212" operator="lessThan">
      <formula>1</formula>
    </cfRule>
    <cfRule type="cellIs" dxfId="204" priority="213" operator="lessThan">
      <formula>1.09</formula>
    </cfRule>
  </conditionalFormatting>
  <conditionalFormatting sqref="PM4 PM10 PM16 PM22 PM28 PM34 PM40 PM46 PM52 PM58 PM64 PM70">
    <cfRule type="cellIs" dxfId="203" priority="208" operator="lessThan">
      <formula>1.09</formula>
    </cfRule>
    <cfRule type="cellIs" dxfId="202" priority="209" operator="lessThan">
      <formula>1</formula>
    </cfRule>
    <cfRule type="cellIs" dxfId="201" priority="210" operator="lessThan">
      <formula>1.09</formula>
    </cfRule>
  </conditionalFormatting>
  <conditionalFormatting sqref="PR4 PR10 PR16 PR22 PR28 PR34 PR40 PR46 PR52 PR58 PR64 PR70">
    <cfRule type="cellIs" dxfId="200" priority="205" operator="lessThan">
      <formula>1.09</formula>
    </cfRule>
    <cfRule type="cellIs" dxfId="199" priority="206" operator="lessThan">
      <formula>1</formula>
    </cfRule>
    <cfRule type="cellIs" dxfId="198" priority="207" operator="lessThan">
      <formula>1.09</formula>
    </cfRule>
  </conditionalFormatting>
  <conditionalFormatting sqref="PW4 PW10 PW16 PW22 PW28 PW34 PW40 PW46 PW52 PW58 PW64 PW70">
    <cfRule type="cellIs" dxfId="197" priority="193" operator="lessThan">
      <formula>1.09</formula>
    </cfRule>
    <cfRule type="cellIs" dxfId="196" priority="194" operator="lessThan">
      <formula>1</formula>
    </cfRule>
    <cfRule type="cellIs" dxfId="195" priority="195" operator="lessThan">
      <formula>1.09</formula>
    </cfRule>
  </conditionalFormatting>
  <conditionalFormatting sqref="QB4 QB10 QB16 QB22 QB28 QB34 QB40 QB46 QB52 QB58 QB64 QB70">
    <cfRule type="cellIs" dxfId="194" priority="190" operator="lessThan">
      <formula>1.09</formula>
    </cfRule>
    <cfRule type="cellIs" dxfId="193" priority="191" operator="lessThan">
      <formula>1</formula>
    </cfRule>
    <cfRule type="cellIs" dxfId="192" priority="192" operator="lessThan">
      <formula>1.09</formula>
    </cfRule>
  </conditionalFormatting>
  <conditionalFormatting sqref="QG4 QG10 QG16 QG22 QG28 QG34 QG40 QG46 QG52 QG58 QG64 QG70">
    <cfRule type="cellIs" dxfId="191" priority="187" operator="lessThan">
      <formula>1.09</formula>
    </cfRule>
    <cfRule type="cellIs" dxfId="190" priority="188" operator="lessThan">
      <formula>1</formula>
    </cfRule>
    <cfRule type="cellIs" dxfId="189" priority="189" operator="lessThan">
      <formula>1.09</formula>
    </cfRule>
  </conditionalFormatting>
  <conditionalFormatting sqref="QL4 QL10 QL16 QL22 QL28 QL34 QL40 QL46 QL52 QL58 QL64 QL70">
    <cfRule type="cellIs" dxfId="188" priority="184" operator="lessThan">
      <formula>1.09</formula>
    </cfRule>
    <cfRule type="cellIs" dxfId="187" priority="185" operator="lessThan">
      <formula>1</formula>
    </cfRule>
    <cfRule type="cellIs" dxfId="186" priority="186" operator="lessThan">
      <formula>1.09</formula>
    </cfRule>
  </conditionalFormatting>
  <conditionalFormatting sqref="QQ4 QQ10 QQ16 QQ22 QQ28 QQ34 QQ40 QQ46 QQ52 QQ58 QQ64 QQ70">
    <cfRule type="cellIs" dxfId="185" priority="181" operator="lessThan">
      <formula>1.09</formula>
    </cfRule>
    <cfRule type="cellIs" dxfId="184" priority="182" operator="lessThan">
      <formula>1</formula>
    </cfRule>
    <cfRule type="cellIs" dxfId="183" priority="183" operator="lessThan">
      <formula>1.09</formula>
    </cfRule>
  </conditionalFormatting>
  <conditionalFormatting sqref="QV4 QV10 QV16 QV22 QV28 QV34 QV40 QV46 QV52 QV58 QV64 QV70">
    <cfRule type="cellIs" dxfId="182" priority="178" operator="lessThan">
      <formula>1.09</formula>
    </cfRule>
    <cfRule type="cellIs" dxfId="181" priority="179" operator="lessThan">
      <formula>1</formula>
    </cfRule>
    <cfRule type="cellIs" dxfId="180" priority="180" operator="lessThan">
      <formula>1.09</formula>
    </cfRule>
  </conditionalFormatting>
  <conditionalFormatting sqref="RA4 RA10 RA16 RA22 RA28 RA34 RA40 RA46 RA52 RA58 RA64 RA70">
    <cfRule type="cellIs" dxfId="179" priority="175" operator="lessThan">
      <formula>1.09</formula>
    </cfRule>
    <cfRule type="cellIs" dxfId="178" priority="176" operator="lessThan">
      <formula>1</formula>
    </cfRule>
    <cfRule type="cellIs" dxfId="177" priority="177" operator="lessThan">
      <formula>1.09</formula>
    </cfRule>
  </conditionalFormatting>
  <conditionalFormatting sqref="RF4 RF10 RF16 RF22 RF28 RF34 RF40 RF46 RF52 RF58 RF64 RF70">
    <cfRule type="cellIs" dxfId="176" priority="172" operator="lessThan">
      <formula>1.09</formula>
    </cfRule>
    <cfRule type="cellIs" dxfId="175" priority="173" operator="lessThan">
      <formula>1</formula>
    </cfRule>
    <cfRule type="cellIs" dxfId="174" priority="174" operator="lessThan">
      <formula>1.09</formula>
    </cfRule>
  </conditionalFormatting>
  <conditionalFormatting sqref="RK4 RK10 RK16 RK22 RK28 RK34 RK40 RK46 RK52 RK58 RK64 RK70">
    <cfRule type="cellIs" dxfId="173" priority="169" operator="lessThan">
      <formula>1.09</formula>
    </cfRule>
    <cfRule type="cellIs" dxfId="172" priority="170" operator="lessThan">
      <formula>1</formula>
    </cfRule>
    <cfRule type="cellIs" dxfId="171" priority="171" operator="lessThan">
      <formula>1.09</formula>
    </cfRule>
  </conditionalFormatting>
  <conditionalFormatting sqref="RP4 RP10 RP16 RP22 RP28 RP34 RP40 RP46 RP52 RP58 RP64 RP70">
    <cfRule type="cellIs" dxfId="170" priority="166" operator="lessThan">
      <formula>1.09</formula>
    </cfRule>
    <cfRule type="cellIs" dxfId="169" priority="167" operator="lessThan">
      <formula>1</formula>
    </cfRule>
    <cfRule type="cellIs" dxfId="168" priority="168" operator="lessThan">
      <formula>1.09</formula>
    </cfRule>
  </conditionalFormatting>
  <conditionalFormatting sqref="RU4 RU10 RU16 RU22 RU28 RU34 RU40 RU46 RU52 RU58 RU64 RU70">
    <cfRule type="cellIs" dxfId="167" priority="163" operator="lessThan">
      <formula>1.09</formula>
    </cfRule>
    <cfRule type="cellIs" dxfId="166" priority="164" operator="lessThan">
      <formula>1</formula>
    </cfRule>
    <cfRule type="cellIs" dxfId="165" priority="165" operator="lessThan">
      <formula>1.09</formula>
    </cfRule>
  </conditionalFormatting>
  <conditionalFormatting sqref="RZ4 RZ10 RZ16 RZ22 RZ28 RZ34 RZ40 RZ46 RZ52 RZ58 RZ64 RZ70">
    <cfRule type="cellIs" dxfId="161" priority="157" operator="lessThan">
      <formula>1.09</formula>
    </cfRule>
    <cfRule type="cellIs" dxfId="160" priority="158" operator="lessThan">
      <formula>1</formula>
    </cfRule>
    <cfRule type="cellIs" dxfId="159" priority="159" operator="lessThan">
      <formula>1.09</formula>
    </cfRule>
  </conditionalFormatting>
  <conditionalFormatting sqref="SE4 SE10 SE16 SE22 SE28 SE34 SE40 SE46 SE52 SE58 SE64 SE70">
    <cfRule type="cellIs" dxfId="158" priority="154" operator="lessThan">
      <formula>1.09</formula>
    </cfRule>
    <cfRule type="cellIs" dxfId="157" priority="155" operator="lessThan">
      <formula>1</formula>
    </cfRule>
    <cfRule type="cellIs" dxfId="156" priority="156" operator="lessThan">
      <formula>1.09</formula>
    </cfRule>
  </conditionalFormatting>
  <conditionalFormatting sqref="SJ4 SJ10 SJ16 SJ22 SJ28 SJ34 SJ40 SJ46 SJ52 SJ58 SJ64 SJ70">
    <cfRule type="cellIs" dxfId="155" priority="151" operator="lessThan">
      <formula>1.09</formula>
    </cfRule>
    <cfRule type="cellIs" dxfId="154" priority="152" operator="lessThan">
      <formula>1</formula>
    </cfRule>
    <cfRule type="cellIs" dxfId="153" priority="153" operator="lessThan">
      <formula>1.09</formula>
    </cfRule>
  </conditionalFormatting>
  <conditionalFormatting sqref="SO4 SO10 SO16 SO22 SO28 SO34 SO40 SO46 SO52 SO58 SO64 SO70">
    <cfRule type="cellIs" dxfId="149" priority="199" operator="lessThan">
      <formula>1.09</formula>
    </cfRule>
    <cfRule type="cellIs" dxfId="148" priority="200" operator="lessThan">
      <formula>1</formula>
    </cfRule>
    <cfRule type="cellIs" dxfId="147" priority="201" operator="lessThan">
      <formula>1.09</formula>
    </cfRule>
  </conditionalFormatting>
  <conditionalFormatting sqref="ST4 ST10 ST16 ST22 ST28 ST34 ST40 ST46 ST52 ST58 ST64 ST70">
    <cfRule type="cellIs" dxfId="146" priority="148" operator="lessThan">
      <formula>1.09</formula>
    </cfRule>
    <cfRule type="cellIs" dxfId="145" priority="149" operator="lessThan">
      <formula>1</formula>
    </cfRule>
    <cfRule type="cellIs" dxfId="144" priority="150" operator="lessThan">
      <formula>1.09</formula>
    </cfRule>
  </conditionalFormatting>
  <conditionalFormatting sqref="SY4 SY10 SY16 SY22 SY28 SY34 SY40 SY46 SY52 SY58 SY64 SY70">
    <cfRule type="cellIs" dxfId="131" priority="133" operator="lessThan">
      <formula>1.09</formula>
    </cfRule>
    <cfRule type="cellIs" dxfId="130" priority="134" operator="lessThan">
      <formula>1</formula>
    </cfRule>
    <cfRule type="cellIs" dxfId="129" priority="135" operator="lessThan">
      <formula>1.09</formula>
    </cfRule>
  </conditionalFormatting>
  <conditionalFormatting sqref="TD4 TD10 TD16 TD22 TD28 TD34 TD40 TD46 TD52 TD58 TD64 TD70">
    <cfRule type="cellIs" dxfId="125" priority="127" operator="lessThan">
      <formula>1.09</formula>
    </cfRule>
    <cfRule type="cellIs" dxfId="124" priority="128" operator="lessThan">
      <formula>1</formula>
    </cfRule>
    <cfRule type="cellIs" dxfId="123" priority="129" operator="lessThan">
      <formula>1.09</formula>
    </cfRule>
  </conditionalFormatting>
  <conditionalFormatting sqref="TI4 TI10 TI16 TI22 TI28 TI34 TI40 TI46 TI52 TI58 TI64 TI70">
    <cfRule type="cellIs" dxfId="92" priority="94" operator="lessThan">
      <formula>1.09</formula>
    </cfRule>
    <cfRule type="cellIs" dxfId="91" priority="95" operator="lessThan">
      <formula>1</formula>
    </cfRule>
    <cfRule type="cellIs" dxfId="90" priority="96" operator="lessThan">
      <formula>1.09</formula>
    </cfRule>
  </conditionalFormatting>
  <conditionalFormatting sqref="TN4 TN10 TN16 TN22 TN28 TN34 TN40 TN46 TN52 TN58 TN64 TN70">
    <cfRule type="cellIs" dxfId="89" priority="91" operator="lessThan">
      <formula>1.09</formula>
    </cfRule>
    <cfRule type="cellIs" dxfId="88" priority="92" operator="lessThan">
      <formula>1</formula>
    </cfRule>
    <cfRule type="cellIs" dxfId="87" priority="93" operator="lessThan">
      <formula>1.09</formula>
    </cfRule>
  </conditionalFormatting>
  <conditionalFormatting sqref="TS4 TS10 TS16 TS22 TS28 TS34 TS40 TS46 TS52 TS58 TS64 TS70">
    <cfRule type="cellIs" dxfId="86" priority="88" operator="lessThan">
      <formula>1.09</formula>
    </cfRule>
    <cfRule type="cellIs" dxfId="85" priority="89" operator="lessThan">
      <formula>1</formula>
    </cfRule>
    <cfRule type="cellIs" dxfId="84" priority="90" operator="lessThan">
      <formula>1.09</formula>
    </cfRule>
  </conditionalFormatting>
  <conditionalFormatting sqref="TX4 TX10 TX16 TX22 TX28 TX34 TX40 TX46 TX52 TX58 TX64 TX70">
    <cfRule type="cellIs" dxfId="83" priority="85" operator="lessThan">
      <formula>1.09</formula>
    </cfRule>
    <cfRule type="cellIs" dxfId="82" priority="86" operator="lessThan">
      <formula>1</formula>
    </cfRule>
    <cfRule type="cellIs" dxfId="81" priority="87" operator="lessThan">
      <formula>1.09</formula>
    </cfRule>
  </conditionalFormatting>
  <conditionalFormatting sqref="UC4 UC10 UC16 UC22 UC28 UC34 UC40 UC46 UC52 UC58 UC64 UC70">
    <cfRule type="cellIs" dxfId="80" priority="82" operator="lessThan">
      <formula>1.09</formula>
    </cfRule>
    <cfRule type="cellIs" dxfId="79" priority="83" operator="lessThan">
      <formula>1</formula>
    </cfRule>
    <cfRule type="cellIs" dxfId="78" priority="84" operator="lessThan">
      <formula>1.09</formula>
    </cfRule>
  </conditionalFormatting>
  <conditionalFormatting sqref="UH4 UH10 UH16 UH22 UH28 UH34 UH40 UH46 UH52 UH58 UH64 UH70">
    <cfRule type="cellIs" dxfId="77" priority="79" operator="lessThan">
      <formula>1.09</formula>
    </cfRule>
    <cfRule type="cellIs" dxfId="76" priority="80" operator="lessThan">
      <formula>1</formula>
    </cfRule>
    <cfRule type="cellIs" dxfId="75" priority="81" operator="lessThan">
      <formula>1.09</formula>
    </cfRule>
  </conditionalFormatting>
  <conditionalFormatting sqref="UM4 UM10 UM16 UM22 UM28 UM34 UM40 UM46 UM52 UM58 UM64 UM70">
    <cfRule type="cellIs" dxfId="74" priority="76" operator="lessThan">
      <formula>1.09</formula>
    </cfRule>
    <cfRule type="cellIs" dxfId="73" priority="77" operator="lessThan">
      <formula>1</formula>
    </cfRule>
    <cfRule type="cellIs" dxfId="72" priority="78" operator="lessThan">
      <formula>1.09</formula>
    </cfRule>
  </conditionalFormatting>
  <conditionalFormatting sqref="UR4 UR10 UR16 UR22 UR28 UR34 UR40 UR46 UR52 UR58 UR64 UR70">
    <cfRule type="cellIs" dxfId="71" priority="73" operator="lessThan">
      <formula>1.09</formula>
    </cfRule>
    <cfRule type="cellIs" dxfId="70" priority="74" operator="lessThan">
      <formula>1</formula>
    </cfRule>
    <cfRule type="cellIs" dxfId="69" priority="75" operator="lessThan">
      <formula>1.09</formula>
    </cfRule>
  </conditionalFormatting>
  <conditionalFormatting sqref="UW4 UW10 UW16 UW22 UW28 UW34 UW40 UW46 UW52 UW58 UW64 UW70">
    <cfRule type="cellIs" dxfId="68" priority="70" operator="lessThan">
      <formula>1.09</formula>
    </cfRule>
    <cfRule type="cellIs" dxfId="67" priority="71" operator="lessThan">
      <formula>1</formula>
    </cfRule>
    <cfRule type="cellIs" dxfId="66" priority="72" operator="lessThan">
      <formula>1.09</formula>
    </cfRule>
  </conditionalFormatting>
  <conditionalFormatting sqref="VB4 VB10 VB16 VB22 VB28 VB34 VB40 VB46 VB52 VB58 VB64 VB70">
    <cfRule type="cellIs" dxfId="65" priority="67" operator="lessThan">
      <formula>1.09</formula>
    </cfRule>
    <cfRule type="cellIs" dxfId="64" priority="68" operator="lessThan">
      <formula>1</formula>
    </cfRule>
    <cfRule type="cellIs" dxfId="63" priority="69" operator="lessThan">
      <formula>1.09</formula>
    </cfRule>
  </conditionalFormatting>
  <conditionalFormatting sqref="VG4 VG10 VG16 VG22 VG28 VG34 VG40 VG46 VG52 VG58 VG64 VG70">
    <cfRule type="cellIs" dxfId="62" priority="64" operator="lessThan">
      <formula>1.09</formula>
    </cfRule>
    <cfRule type="cellIs" dxfId="61" priority="65" operator="lessThan">
      <formula>1</formula>
    </cfRule>
    <cfRule type="cellIs" dxfId="60" priority="66" operator="lessThan">
      <formula>1.09</formula>
    </cfRule>
  </conditionalFormatting>
  <conditionalFormatting sqref="VL4 VL10 VL16 VL22 VL28 VL34 VL40 VL46 VL52 VL58 VL64 VL70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VQ4 VQ10 VQ16 VQ22 VQ28 VQ34 VQ40 VQ46 VQ52 VQ58 VQ64 VQ70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VV4 VV10 VV16 VV22 VV28 VV34 VV40 VV46 VV52 VV58 VV64 VV70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WA4 WA10 WA16 WA22 WA28 WA34 WA40 WA46 WA52 WA58 WA64 WA70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WF4 WF10 WF16 WF22 WF28 WF34 WF40 WF46 WF52 WF58 WF64 WF70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WK4 WK10 WK16 WK22 WK28 WK34 WK40 WK46 WK52 WK58 WK64 WK70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WP4 WP10 WP16 WP22 WP28 WP34 WP40 WP46 WP52 WP58 WP64 WP70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WU4 WU10 WU16 WU22 WU28 WU34 WU40 WU46 WU52 WU58 WU64 WU70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WZ4 WZ10 WZ16 WZ22 WZ28 WZ34 WZ40 WZ46 WZ52 WZ58 WZ64 WZ70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XE4 XE10 XE16 XE22 XE28 XE34 XE40 XE46 XE52 XE58 XE64 XE70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XJ4 XJ10 XJ16 XJ22 XJ28 XJ34 XJ40 XJ46 XJ52 XJ58 XJ64 XJ70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XO4 XO10 XO16 XO22 XO28 XO34 XO40 XO46 XO52 XO58 XO64 XO70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XT4 XT10 XT16 XT22 XT28 XT34 XT40 XT46 XT52 XT58 XT64 XT70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XY4 XY10 XY16 XY22 XY28 XY34 XY40 XY46 XY52 XY58 XY64 XY70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YD4 YD10 YD16 YD22 YD28 YD34 YD40 YD46 YD52 YD58 YD64 YD70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YI4 YI10 YI16 YI22 YI28 YI34 YI40 YI46 YI52 YI58 YI64 YI70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YN4 YN10 YN16 YN22 YN28 YN34 YN40 YN46 YN52 YN58 YN64 YN70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YS4 YS10 YS16 YS22 YS28 YS34 YS40 YS46 YS52 YS58 YS64 YS70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YX4 YX10 YX16 YX22 YX28 YX34 YX40 YX46 YX52 YX58 YX64 YX70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ZC4 ZC10 ZC16 ZC22 ZC28 ZC34 ZC40 ZC46 ZC52 ZC58 ZC64 ZC70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hyperlinks>
    <hyperlink ref="A492" r:id="rId1" display="https://www.procyclingstats.com/rider/tadej-pogacar" xr:uid="{B71B3C69-7CED-44FE-9B50-8A6898BA0204}"/>
    <hyperlink ref="A497" r:id="rId2" display="https://www.procyclingstats.com/rider/remco-evenepoel" xr:uid="{0CADABAA-FE76-4F3A-A534-03C3E0C1A208}"/>
    <hyperlink ref="A493" r:id="rId3" display="https://www.procyclingstats.com/rider/jonas-vingegaard-rasmussen" xr:uid="{231277BD-C18C-4FD7-A70E-297AE075F41A}"/>
    <hyperlink ref="A501" r:id="rId4" display="https://www.procyclingstats.com/rider/primoz-roglic" xr:uid="{FAE000D8-48F6-4831-88F8-104B64CAB3DE}"/>
    <hyperlink ref="A495" r:id="rId5" display="https://www.procyclingstats.com/rider/jasper-philipsen" xr:uid="{EE045AF8-5403-4EC5-AA33-854DE9A3F6F9}"/>
    <hyperlink ref="A583" r:id="rId6" display="https://www.procyclingstats.com/rider/carlos-rodriguez-cano" xr:uid="{BBE60E78-14BC-41CC-9A06-5198DFC85F50}"/>
    <hyperlink ref="A659" r:id="rId7" display="https://www.procyclingstats.com/rider/ben-o-connor" xr:uid="{82928DF5-B217-47D5-A1A6-3743DBD39C35}"/>
    <hyperlink ref="A576" r:id="rId8" display="https://www.procyclingstats.com/rider/mattias-skjelmose-jensen" xr:uid="{DAC38187-0E73-4D14-8EFF-2DC245C6BC95}"/>
    <hyperlink ref="A577" r:id="rId9" display="https://www.procyclingstats.com/rider/marc-hirschi" xr:uid="{49F2ACFC-D73C-4B0C-8C8F-E5F7B75D645C}"/>
    <hyperlink ref="A531" r:id="rId10" display="https://www.procyclingstats.com/rider/matteo-jorgenson" xr:uid="{51E24580-6D94-4377-B232-182FBCD85B79}"/>
    <hyperlink ref="A494" r:id="rId11" display="https://www.procyclingstats.com/rider/wout-van-aert" xr:uid="{C242021D-FE0C-4581-9C5A-6918EA35A9E4}"/>
    <hyperlink ref="A761" r:id="rId12" display="https://www.procyclingstats.com/rider/stefan-kung" xr:uid="{BE7337E0-873C-4B7C-AFBD-057A3DAF1997}"/>
    <hyperlink ref="A514" r:id="rId13" display="https://www.procyclingstats.com/rider/mads-pedersen" xr:uid="{02F55183-3F10-4252-B2C4-27496A9F8CB9}"/>
    <hyperlink ref="A496" r:id="rId14" display="https://www.procyclingstats.com/rider/mathieu-van-der-poel" xr:uid="{852D1FD7-8F2C-4B5F-A1AE-3D36B202202F}"/>
    <hyperlink ref="A578" r:id="rId15" display="https://www.procyclingstats.com/rider/enric-mas" xr:uid="{349BBAC4-624E-4250-8FFC-3D5BE20247AF}"/>
    <hyperlink ref="A570" r:id="rId16" display="https://www.procyclingstats.com/rider/biniyam-ghirmay" xr:uid="{80F28802-D481-4472-85D8-63093BDBD916}"/>
    <hyperlink ref="A507" r:id="rId17" display="https://www.procyclingstats.com/rider/juan-ayuso-pesquera" xr:uid="{119367FC-A658-4C46-9E9E-EDA7B917245A}"/>
    <hyperlink ref="A524" r:id="rId18" display="https://www.procyclingstats.com/rider/arnaud-de-lie" xr:uid="{0BF34CAA-7568-4F5C-8029-82A3630D4735}"/>
    <hyperlink ref="A613" r:id="rId19" display="https://www.procyclingstats.com/rider/adam-yates" xr:uid="{DBB140BC-C75A-48B9-BF3D-1B5FBB91E9D1}"/>
    <hyperlink ref="A532" r:id="rId20" display="https://www.procyclingstats.com/rider/tim-merlier" xr:uid="{0CF7F090-B52F-4AFA-8306-57A0078C6C37}"/>
    <hyperlink ref="A660" r:id="rId21" display="https://www.procyclingstats.com/rider/brandon-mcnulty" xr:uid="{96F2C489-E570-49C1-AEDF-87ACC6C8AA15}"/>
    <hyperlink ref="A689" r:id="rId22" display="https://www.procyclingstats.com/rider/mikel-landa" xr:uid="{94FD0834-3818-4942-B0ED-029181519234}"/>
    <hyperlink ref="A628" r:id="rId23" display="https://www.procyclingstats.com/rider/maxim-van-gils" xr:uid="{E25A0925-7A6F-4014-AD0B-3C423BAD0942}"/>
    <hyperlink ref="A508" r:id="rId24" display="https://www.procyclingstats.com/rider/jonathan-milan" xr:uid="{056177D1-F51A-4F7F-AF25-49F45B753175}"/>
    <hyperlink ref="A546" r:id="rId25" display="https://www.procyclingstats.com/rider/antonio-tiberi" xr:uid="{6BF2D034-B5BB-4F46-9C54-3184B8D38F73}"/>
    <hyperlink ref="A504" r:id="rId26" display="https://www.procyclingstats.com/rider/joao-almeida" xr:uid="{F938F246-2453-46BC-8A5E-FA428B79A9FC}"/>
    <hyperlink ref="A536" r:id="rId27" display="https://www.procyclingstats.com/rider/richard-carapaz" xr:uid="{D4BB3986-3D49-4C64-B3C6-BB6BDA4F2F58}"/>
    <hyperlink ref="A568" r:id="rId28" display="https://www.procyclingstats.com/rider/aleksandr-vlasov" xr:uid="{F119C09F-6DF6-4849-8C24-0DB7AFA11BBF}"/>
    <hyperlink ref="A670" r:id="rId29" display="https://www.procyclingstats.com/rider/pello-bilbao" xr:uid="{FA965FD9-8F1D-4211-BB90-6F98ECA9B941}"/>
    <hyperlink ref="A629" r:id="rId30" display="https://www.procyclingstats.com/rider/daniel-felipe-martinez" xr:uid="{5BB1F3A7-7617-4354-B2E6-066ED2F5244B}"/>
    <hyperlink ref="A621" r:id="rId31" display="https://www.procyclingstats.com/rider/thymen-arensman" xr:uid="{83FE78BC-A65C-46BC-B48B-74CB46FC0817}"/>
    <hyperlink ref="A676" r:id="rId32" display="https://www.procyclingstats.com/rider/michael-matthews" xr:uid="{C4F843B7-030E-4FDB-B22A-A6A89C901C89}"/>
    <hyperlink ref="A868" r:id="rId33" display="https://www.procyclingstats.com/rider/romain-bardet" xr:uid="{8654E112-3F23-4B28-ADF9-6711D1513CB8}"/>
    <hyperlink ref="A511" r:id="rId34" display="https://www.procyclingstats.com/rider/thomas-pidcock" xr:uid="{5A2A1BFC-1121-4849-910A-61AF0A508CC5}"/>
    <hyperlink ref="A701" r:id="rId35" display="https://www.procyclingstats.com/rider/santiago-buitrago-sanchez" xr:uid="{DF12DFF5-B640-464E-A237-AB995D95F54F}"/>
    <hyperlink ref="A499" r:id="rId36" display="https://www.procyclingstats.com/rider/olav-kooij" xr:uid="{B59A5A2D-5EE9-4746-BB27-B5221435F611}"/>
    <hyperlink ref="A646" r:id="rId37" display="https://www.procyclingstats.com/rider/julian-alaphilippe" xr:uid="{678EB15D-D37E-4A69-A5E5-AF1ABEEF6458}"/>
    <hyperlink ref="A723" r:id="rId38" display="https://www.procyclingstats.com/rider/toms-skujins" xr:uid="{AC9DA2F0-D788-468F-AAE5-C3525A91CCAC}"/>
    <hyperlink ref="A702" r:id="rId39" display="https://www.procyclingstats.com/rider/tim-wellens" xr:uid="{AE957D31-98C7-4B4D-A636-83ECEBB71410}"/>
    <hyperlink ref="A554" r:id="rId40" display="https://www.procyclingstats.com/rider/jhonatan-narvaez" xr:uid="{F55787B4-BD0B-4B9D-AF86-A4A61617FC57}"/>
    <hyperlink ref="A566" r:id="rId41" display="https://www.procyclingstats.com/rider/kaden-groves" xr:uid="{74008110-F902-4070-A98E-078D08DC8F0A}"/>
    <hyperlink ref="A608" r:id="rId42" display="https://www.procyclingstats.com/rider/oscar-onley" xr:uid="{7252DF37-FCA7-41FB-9383-55EAED6CDDE4}"/>
    <hyperlink ref="A502" r:id="rId43" display="https://www.procyclingstats.com/rider/lennert-van-eetvelt" xr:uid="{51A6AC05-E0D8-4B1B-B2EE-7744FA7E6987}"/>
    <hyperlink ref="A587" r:id="rId44" display="https://www.procyclingstats.com/rider/florian-lipowitz" xr:uid="{E9C443A8-0DA2-4143-925D-2EAC9D91AC78}"/>
    <hyperlink ref="A515" r:id="rId45" display="https://www.procyclingstats.com/rider/isaac-del-toro" xr:uid="{7BF8E86F-8349-4B11-9E93-67919580351F}"/>
    <hyperlink ref="A519" r:id="rId46" display="https://www.procyclingstats.com/rider/christophe-laporte" xr:uid="{6A926257-FE02-41D7-BDDF-7AF055260D5D}"/>
    <hyperlink ref="A527" r:id="rId47" display="https://www.procyclingstats.com/rider/david-gaudu" xr:uid="{81D9E19A-8F87-4406-A74E-1843884CDBA8}"/>
    <hyperlink ref="A547" r:id="rId48" display="https://www.procyclingstats.com/rider/matej-mohoric" xr:uid="{F28A48AE-FA2B-4605-9535-CFC528B21E67}"/>
    <hyperlink ref="A736" r:id="rId49" display="https://www.procyclingstats.com/rider/geraint-thomas" xr:uid="{72D018DB-0169-41FB-BE87-9A4F4D97827C}"/>
    <hyperlink ref="A596" r:id="rId50" display="https://www.procyclingstats.com/rider/benoit-cosnefroy" xr:uid="{8D27CA75-7A88-4554-815C-499987C6877B}"/>
    <hyperlink ref="A762" r:id="rId51" display="https://www.procyclingstats.com/rider/valentin-madouas" xr:uid="{0B08E3AF-6CAB-4625-8E98-72F26E7139BA}"/>
    <hyperlink ref="A630" r:id="rId52" display="https://www.procyclingstats.com/rider/tiesj-benoot" xr:uid="{E20B3E70-5E44-42B0-B80B-5CA348DA73C5}"/>
    <hyperlink ref="A703" r:id="rId53" display="https://www.procyclingstats.com/rider/diego-ulissi" xr:uid="{910A4B07-C57E-4D06-9D29-BCCB141295CC}"/>
    <hyperlink ref="A634" r:id="rId54" display="https://www.procyclingstats.com/rider/alberto-bettiol" xr:uid="{50A51AE9-80F9-4CF8-83B0-9B5882358F2F}"/>
    <hyperlink ref="A635" r:id="rId55" display="https://www.procyclingstats.com/rider/magnus-sheffield" xr:uid="{A8E3DB24-9007-4BFA-AC35-33C263BEE25F}"/>
    <hyperlink ref="A633" r:id="rId56" display="https://www.procyclingstats.com/rider/kevin-vauquelin" xr:uid="{6093A0AB-904C-47CD-95D2-E1ED86C3D3F1}"/>
    <hyperlink ref="A631" r:id="rId57" display="https://www.procyclingstats.com/rider/alex-aranburu" xr:uid="{DBD43D91-B802-4DAB-AA5E-752937B8E4AF}"/>
    <hyperlink ref="A671" r:id="rId58" display="https://www.procyclingstats.com/rider/nils-politt" xr:uid="{622EC8E2-9FD7-4663-B4D7-37DB5F724764}"/>
    <hyperlink ref="A614" r:id="rId59" display="https://www.procyclingstats.com/rider/jordi-meeus" xr:uid="{E04C187D-5121-4459-AF08-7E3BDFD3C944}"/>
    <hyperlink ref="A572" r:id="rId60" display="https://www.procyclingstats.com/rider/corbin-strong" xr:uid="{24203FFA-E49B-48E2-BADF-2399A2E5AD1A}"/>
    <hyperlink ref="A650" r:id="rId61" display="https://www.procyclingstats.com/rider/ilan-van-wilder" xr:uid="{2F98CBFE-7144-4EA9-B997-38A47AA81719}"/>
    <hyperlink ref="A690" r:id="rId62" display="https://www.procyclingstats.com/rider/filippo-zana" xr:uid="{526EDC1D-759D-435E-9A3D-9B826111D4DC}"/>
    <hyperlink ref="A571" r:id="rId63" display="https://www.procyclingstats.com/rider/stephen-williams" xr:uid="{63031FE2-1C77-4291-8233-5EB8A9E72598}"/>
    <hyperlink ref="A558" r:id="rId64" display="https://www.procyclingstats.com/rider/mathias-vacek" xr:uid="{E6C3CFCB-A655-4BC9-8278-9CE005FB9CBD}"/>
    <hyperlink ref="A520" r:id="rId65" display="https://www.procyclingstats.com/rider/max-poole" xr:uid="{9DF25CD8-29E4-4F9E-834A-F0EC60E28A92}"/>
    <hyperlink ref="A521" r:id="rId66" display="https://www.procyclingstats.com/rider/romain-gregoire1" xr:uid="{ECE168F4-8BF4-42BD-81C0-6406DB544565}"/>
    <hyperlink ref="A672" r:id="rId67" display="https://www.procyclingstats.com/rider/jonas-abrahamsen" xr:uid="{8BAD8DB0-9370-415B-9FD5-6EF8530DAD3C}"/>
    <hyperlink ref="A510" r:id="rId68" display="https://www.procyclingstats.com/rider/laurence-pithie" xr:uid="{668F2262-9942-4BAF-821E-DE2D08EC8E65}"/>
    <hyperlink ref="A543" r:id="rId69" display="https://www.procyclingstats.com/rider/egan-bernal" xr:uid="{7AAC1828-4C25-482D-9019-51FBEDDFC5E0}"/>
    <hyperlink ref="A661" r:id="rId70" display="https://www.procyclingstats.com/rider/alex-baudin" xr:uid="{63B382E1-3423-4CBF-9057-A126A330A213}"/>
    <hyperlink ref="A639" r:id="rId71" display="https://www.procyclingstats.com/rider/alexander-kristoff" xr:uid="{BFDFBA65-27B4-47C0-BDEA-088B3C95783D}"/>
    <hyperlink ref="A559" r:id="rId72" display="https://www.procyclingstats.com/rider/jai-hindley" xr:uid="{ED3678CC-7A3B-47DB-8CF8-8785CF049E17}"/>
    <hyperlink ref="A601" r:id="rId73" display="https://www.procyclingstats.com/rider/neilson-powless" xr:uid="{E530F072-6CCA-4C4C-A198-69BCCB9A7007}"/>
    <hyperlink ref="A796" r:id="rId74" display="https://www.procyclingstats.com/rider/matteo-trentin" xr:uid="{61AD659F-F50C-42D8-88BF-0D22DAF5259E}"/>
    <hyperlink ref="A522" r:id="rId75" display="https://www.procyclingstats.com/rider/simon-yates" xr:uid="{E384CD60-5052-4DF2-B3BB-00FAC5867350}"/>
    <hyperlink ref="A870" r:id="rId76" display="https://www.procyclingstats.com/rider/guillaume-martin" xr:uid="{4B97C8C0-4927-40CD-96D7-C4EDDD5CE63D}"/>
    <hyperlink ref="A512" r:id="rId77" display="https://www.procyclingstats.com/rider/filippo-ganna" xr:uid="{2DC7A88B-6342-42FE-92D5-A57675379428}"/>
    <hyperlink ref="A704" r:id="rId78" display="https://www.procyclingstats.com/rider/pavel-sivakov" xr:uid="{0FFB073D-8E5F-4946-8EF2-43CC610C1259}"/>
    <hyperlink ref="A548" r:id="rId79" display="https://www.procyclingstats.com/rider/dylan-groenewegen" xr:uid="{651CD6A5-FF61-4EBD-AC75-5657266EC298}"/>
    <hyperlink ref="A738" r:id="rId80" display="https://www.procyclingstats.com/rider/marc-soler" xr:uid="{DBBF43CA-7363-4601-8C97-317FDEA01DC1}"/>
    <hyperlink ref="A794" r:id="rId81" display="https://www.procyclingstats.com/rider/wilco-kelderman" xr:uid="{D0AA4AED-0395-4475-8F0D-26000F9EBDF0}"/>
    <hyperlink ref="A564" r:id="rId82" display="https://www.procyclingstats.com/rider/giulio-ciccone" xr:uid="{91B2BCDB-60E6-4649-A1CD-6FC33FB2E9E5}"/>
    <hyperlink ref="A739" r:id="rId83" display="https://www.procyclingstats.com/rider/mauri-vansevenant" xr:uid="{8B0E4712-B4E7-4CA2-BFF2-68DEB5D76D2B}"/>
    <hyperlink ref="A740" r:id="rId84" display="https://www.procyclingstats.com/rider/magnus-cort-nielsen" xr:uid="{17D4155A-52DD-420E-829E-5304E032AD7F}"/>
    <hyperlink ref="A579" r:id="rId85" display="https://www.procyclingstats.com/rider/jay-vine" xr:uid="{391A6D4D-6876-4A32-919D-9C6374A5C0F5}"/>
    <hyperlink ref="A563" r:id="rId86" display="https://www.procyclingstats.com/rider/axel-zingle" xr:uid="{D1D10642-79F0-4523-A551-BE7AA95A4FAA}"/>
    <hyperlink ref="A830" r:id="rId87" display="https://www.procyclingstats.com/rider/attila-valter" xr:uid="{6C962A3E-854C-4102-9336-1E1A813B4CCB}"/>
    <hyperlink ref="A831" r:id="rId88" display="https://www.procyclingstats.com/rider/lorenzo-fortunato" xr:uid="{8DAD13F4-51FD-4620-8DC1-86C01290C157}"/>
    <hyperlink ref="A795" r:id="rId89" display="https://www.procyclingstats.com/rider/michael-storer" xr:uid="{0A18E8AF-0F3C-4C7F-9639-1027B4325F3A}"/>
    <hyperlink ref="A869" r:id="rId90" display="https://www.procyclingstats.com/rider/mikkel-bjerg" xr:uid="{BDCE525B-DD83-4A32-B6EB-0AF6D427F72C}"/>
    <hyperlink ref="A537" r:id="rId91" display="https://www.procyclingstats.com/rider/ben-healy" xr:uid="{73FAD0FF-E5AD-40FD-8E31-6C2031788BC8}"/>
    <hyperlink ref="A677" r:id="rId92" display="https://www.procyclingstats.com/rider/roger-adria" xr:uid="{641C96BD-A812-4D11-B3F3-6ACB7DF5CDF5}"/>
    <hyperlink ref="A673" r:id="rId93" display="https://www.procyclingstats.com/rider/soren-waerenskjold" xr:uid="{8B9182B2-A582-4E39-A9BB-3E760C78458E}"/>
    <hyperlink ref="A562" r:id="rId94" display="https://www.procyclingstats.com/rider/derek-gee" xr:uid="{26014755-60C7-4042-A989-C05C1E6DE215}"/>
    <hyperlink ref="A915" r:id="rId95" display="https://www.procyclingstats.com/rider/kevin-vermaerke" xr:uid="{9D8826FF-F584-446A-893B-A620860F6041}"/>
    <hyperlink ref="A509" r:id="rId96" display="https://www.procyclingstats.com/rider/lenny-martinez" xr:uid="{B7BD5270-B76D-4A31-88E0-4B386DB0049E}"/>
    <hyperlink ref="A506" r:id="rId97" display="https://www.procyclingstats.com/rider/thibau-nys" xr:uid="{E3EE2C35-D9CF-4A3A-BE94-0F9175768B6B}"/>
    <hyperlink ref="A573" r:id="rId98" display="https://www.procyclingstats.com/rider/joshua-tarling" xr:uid="{89E04D67-8CCB-44E7-9F34-84B3EFF6753D}"/>
    <hyperlink ref="A737" r:id="rId99" display="https://www.procyclingstats.com/rider/valentin-paret-peintre" xr:uid="{3BC9B9DD-751E-49B2-BFE5-45687DD54081}"/>
    <hyperlink ref="A914" r:id="rId100" display="https://www.procyclingstats.com/rider/jan-tratnik" xr:uid="{416A570B-AC1A-4883-BEBF-8829FBCF37CF}"/>
    <hyperlink ref="A763" r:id="rId101" display="https://www.procyclingstats.com/rider/bauke-mollema" xr:uid="{82AEC078-1600-4389-ABA7-D91AF27B0245}"/>
    <hyperlink ref="A765" r:id="rId102" display="https://www.procyclingstats.com/rider/danny-van-poppel" xr:uid="{B24E62A2-8171-4780-9556-E1AACC4A4EC6}"/>
    <hyperlink ref="A610" r:id="rId103" display="https://www.procyclingstats.com/rider/phil-bauhaus" xr:uid="{C410D6AC-520A-4E1C-866E-E1089DC4F55F}"/>
    <hyperlink ref="A636" r:id="rId104" display="https://www.procyclingstats.com/rider/jasper-stuyven" xr:uid="{19EADCCE-BF68-48F6-8552-9F2D33AB7CF8}"/>
    <hyperlink ref="A798" r:id="rId105" display="https://www.procyclingstats.com/rider/tobias-foss" xr:uid="{6E536045-5E69-49A0-B600-18BC528B56BA}"/>
    <hyperlink ref="A540" r:id="rId106" display="https://www.procyclingstats.com/rider/luke-plapp" xr:uid="{8B7A6CB7-C121-41CE-BA26-8CB8125D5DC9}"/>
    <hyperlink ref="A641" r:id="rId107" display="https://www.procyclingstats.com/rider/tobias-halland-johannessen" xr:uid="{DD4D0F10-1664-4A49-AC9F-68648F186CE4}"/>
    <hyperlink ref="A764" r:id="rId108" display="https://www.procyclingstats.com/rider/ion-izagirre" xr:uid="{3DD224DC-87BE-4654-B2D9-9516132EDEA5}"/>
    <hyperlink ref="A832" r:id="rId109" display="https://www.procyclingstats.com/rider/stefan-bissegger" xr:uid="{94D46514-2FC5-4072-AB34-656196822855}"/>
    <hyperlink ref="A551" r:id="rId110" display="https://www.procyclingstats.com/rider/sepp-kuss" xr:uid="{3C132B12-DB0F-4840-B4A3-AD638F4C9879}"/>
    <hyperlink ref="A674" r:id="rId111" display="https://www.procyclingstats.com/rider/luca-mozzato" xr:uid="{615EB781-FBE9-467E-B408-21B649541F5C}"/>
    <hyperlink ref="A653" r:id="rId112" display="https://www.procyclingstats.com/rider/gerben-thijssen-bel" xr:uid="{5037674E-01C7-4FDD-A590-840712806F04}"/>
    <hyperlink ref="A663" r:id="rId113" display="https://www.procyclingstats.com/rider/maximilian-schachmann" xr:uid="{B97D43D6-2057-4D68-A468-92959914326C}"/>
    <hyperlink ref="A916" r:id="rId114" display="https://www.procyclingstats.com/rider/giovanni-aleotti" xr:uid="{3F825D70-4C9A-4487-B314-66AFDA441070}"/>
    <hyperlink ref="A705" r:id="rId115" display="https://www.procyclingstats.com/rider/einer-augusto-rubio-reyes" xr:uid="{2D1A8038-053F-4339-8219-26E7C0A597E2}"/>
    <hyperlink ref="A917" r:id="rId116" display="https://www.procyclingstats.com/rider/cristian-rodriguez" xr:uid="{30230DCA-C9AB-439E-B0D5-3882A531CE05}"/>
    <hyperlink ref="A544" r:id="rId117" display="https://www.procyclingstats.com/rider/felix-gall" xr:uid="{6F1CFF88-A68E-4952-AF4A-9ADD13CC7213}"/>
    <hyperlink ref="A984" r:id="rId118" display="https://www.procyclingstats.com/rider/dorian-godon" xr:uid="{C1C28469-96AA-4A0A-A677-CC80413BE02E}"/>
    <hyperlink ref="A589" r:id="rId119" display="https://www.procyclingstats.com/rider/oier-lazkano" xr:uid="{65BE0E52-6B1A-4C43-8FA0-2E4ABD900C31}"/>
    <hyperlink ref="A724" r:id="rId120" display="https://www.procyclingstats.com/rider/davide-piganzoli" xr:uid="{0BEA411C-F223-4917-AF8F-108996D2534E}"/>
    <hyperlink ref="A833" r:id="rId121" display="https://www.procyclingstats.com/rider/aurelien-paret-peintre" xr:uid="{6F946C3B-AA61-4F24-BFF1-C2B01FDF2A99}"/>
    <hyperlink ref="A590" r:id="rId122" display="https://www.procyclingstats.com/rider/arvid-de-kleijn" xr:uid="{CA1824C0-9357-4D1B-8670-E23D6F18B0BF}"/>
    <hyperlink ref="A662" r:id="rId123" display="https://www.procyclingstats.com/rider/luke-lamperti" xr:uid="{3CD0C2AC-E814-4CCB-8BFF-67744A2D5FAE}"/>
    <hyperlink ref="A597" r:id="rId124" display="https://www.procyclingstats.com/rider/paul-lapeira" xr:uid="{79ADEE24-EF33-4F52-8ABC-EEEC267B979F}"/>
    <hyperlink ref="A741" r:id="rId125" display="https://www.procyclingstats.com/rider/bart-lemmen" xr:uid="{1C681F4F-944D-4707-AA1A-EC220E35C2A4}"/>
    <hyperlink ref="A651" r:id="rId126" display="https://www.procyclingstats.com/rider/alec-segaert" xr:uid="{30B75289-7DDC-4510-8594-81985CC04073}"/>
    <hyperlink ref="A799" r:id="rId127" display="https://www.procyclingstats.com/rider/laurens-de-plus" xr:uid="{66B60807-C80B-4C6C-957F-6A844E35E9EC}"/>
    <hyperlink ref="A602" r:id="rId128" display="https://www.procyclingstats.com/rider/matthew-riccitello" xr:uid="{0F8699A5-3619-428D-81D8-AB5D0EC9086F}"/>
    <hyperlink ref="A678" r:id="rId129" display="https://www.procyclingstats.com/rider/per-strand-hagenes" xr:uid="{69032894-01E1-4D93-87D9-C91FCCCBF0A3}"/>
    <hyperlink ref="A569" r:id="rId130" display="https://www.procyclingstats.com/rider/giulio-pellizzari" xr:uid="{8428490A-4BD1-458A-9110-87178C0C5D03}"/>
    <hyperlink ref="A652" r:id="rId131" display="https://www.procyclingstats.com/rider/pablo-castrillo-zapater" xr:uid="{52BA54CA-F3A7-41C5-9D4D-673631648020}"/>
    <hyperlink ref="A797" r:id="rId132" display="https://www.procyclingstats.com/rider/edoardo-affini" xr:uid="{4E9DA7B2-4850-484B-B7D3-F99C9990F38B}"/>
    <hyperlink ref="A706" r:id="rId133" display="https://www.procyclingstats.com/rider/edoardo-zambanini" xr:uid="{7E611013-0C3C-402F-896B-20DC99365EB3}"/>
    <hyperlink ref="A742" r:id="rId134" display="https://www.procyclingstats.com/rider/milan-fretin" xr:uid="{E0A9BDE4-04A4-4117-9B3A-3AB8D8B0B4A2}"/>
    <hyperlink ref="A588" r:id="rId135" display="https://www.procyclingstats.com/rider/pavel-bittner" xr:uid="{47C6FA6A-FFD0-4FF2-B860-907195836D08}"/>
    <hyperlink ref="A640" r:id="rId136" display="https://www.procyclingstats.com/rider/emilien-jeanniere" xr:uid="{A8CFB209-E77B-4575-93CF-F6F0740B0FE4}"/>
    <hyperlink ref="A538" r:id="rId137" display="https://www.procyclingstats.com/rider/joseph-blackmore" xr:uid="{B0790065-BAE6-4C03-9161-4987AB48C853}"/>
    <hyperlink ref="A534" r:id="rId138" display="https://www.procyclingstats.com/rider/paul-magnier" xr:uid="{7D2108F6-7A62-459C-BEE7-47666AF9AD3F}"/>
    <hyperlink ref="A539" r:id="rId139" display="https://www.procyclingstats.com/rider/jan-christen" xr:uid="{35B44D57-3EB7-4926-8438-64DFD7F1806A}"/>
    <hyperlink ref="A609" r:id="rId140" display="https://www.procyclingstats.com/rider/jarno-widar" xr:uid="{51E9F1EC-5068-4B95-A212-DE3F305C4196}"/>
    <hyperlink ref="A611" r:id="rId141" display="https://www.procyclingstats.com/rider/dylan-teuns" xr:uid="{1BAAB853-D68F-4DAD-A977-0C1737F26F5A}"/>
    <hyperlink ref="A603" r:id="rId142" display="https://www.procyclingstats.com/rider/sam-bennett" xr:uid="{3C1FE8A4-ABFB-43B1-85B4-CCA406A957DF}"/>
    <hyperlink ref="A648" r:id="rId143" display="https://www.procyclingstats.com/rider/victor-campenaerts" xr:uid="{35D5D47B-9E8F-4064-A4D8-52538FB5A5C8}"/>
    <hyperlink ref="A555" r:id="rId144" display="https://www.procyclingstats.com/rider/mauro-schmid" xr:uid="{B42554A6-D124-4E17-A37A-21DE33C9FCB3}"/>
    <hyperlink ref="A725" r:id="rId145" display="https://www.procyclingstats.com/rider/michael-woods" xr:uid="{A86186D9-E501-483E-82DF-D9C7A5202B75}"/>
    <hyperlink ref="A637" r:id="rId146" display="https://www.procyclingstats.com/rider/kasper-asgreen" xr:uid="{9DE9A280-7B65-42F2-A9B9-5E640481440E}"/>
    <hyperlink ref="A623" r:id="rId147" display="https://www.procyclingstats.com/rider/pascal-ackermann" xr:uid="{CD552CBF-6FCD-4C2D-B126-EEA31A641700}"/>
    <hyperlink ref="A836" r:id="rId148" display="https://www.procyclingstats.com/rider/oliver-naesen" xr:uid="{A8B2D89A-DA66-4389-8DB5-2A5C02426C07}"/>
    <hyperlink ref="A654" r:id="rId149" display="https://www.procyclingstats.com/rider/quinn-simmons" xr:uid="{563D1DC6-0A0D-4D0E-AF69-7E62802FA31B}"/>
    <hyperlink ref="A872" r:id="rId150" display="https://www.procyclingstats.com/rider/max-kanter" xr:uid="{3C7899B9-35F2-4238-AA1A-8E8020066E6E}"/>
    <hyperlink ref="A612" r:id="rId151" display="https://www.procyclingstats.com/rider/bryan-coquard" xr:uid="{5A849495-551D-4EA1-9CE8-B22C24FE1ED3}"/>
    <hyperlink ref="A726" r:id="rId152" display="https://www.procyclingstats.com/rider/vincenzo-albanese" xr:uid="{BA9364E3-74A8-4F2E-9D59-D720EBA32479}"/>
    <hyperlink ref="A767" r:id="rId153" display="https://www.procyclingstats.com/rider/andrea-vendrame" xr:uid="{944BC3FD-6D01-4B4B-9D1E-B49396C207A0}"/>
    <hyperlink ref="A873" r:id="rId154" display="https://www.procyclingstats.com/rider/georg-zimmermann" xr:uid="{261836AC-9869-4484-9863-DCB45B01303A}"/>
    <hyperlink ref="A800" r:id="rId155" display="https://www.procyclingstats.com/rider/natnael-tesfatsion" xr:uid="{47FF51AD-1834-416C-9F2B-240CD22384C9}"/>
    <hyperlink ref="A503" r:id="rId156" display="https://www.procyclingstats.com/rider/cian-uijtdebroeks" xr:uid="{F2533CF6-0952-44BD-B92A-1080094720EF}"/>
    <hyperlink ref="A918" r:id="rId157" display="https://www.procyclingstats.com/rider/clement-champoussin" xr:uid="{BBFA6422-F0AA-4759-9052-9CB2361C1F85}"/>
    <hyperlink ref="A766" r:id="rId158" display="https://www.procyclingstats.com/rider/wout-poels" xr:uid="{0953DA27-8D69-42C9-AD9A-DA1F98B2CCAA}"/>
    <hyperlink ref="A803" r:id="rId159" display="https://www.procyclingstats.com/rider/gianni-vermeersch" xr:uid="{02E99F0A-C243-4A4C-9B8B-FD8779830929}"/>
    <hyperlink ref="A745" r:id="rId160" display="https://www.procyclingstats.com/rider/mike-teunissen" xr:uid="{A1F51D29-4C97-477C-A15A-49DF1AAB08DF}"/>
    <hyperlink ref="A744" r:id="rId161" display="https://www.procyclingstats.com/rider/juan-sebastian-molano" xr:uid="{CE687402-12C9-492C-8C8E-648168B0AAE8}"/>
    <hyperlink ref="A835" r:id="rId162" display="https://www.procyclingstats.com/rider/stan-dewulf" xr:uid="{8E794D01-D0CC-41B0-BEE5-1AAEDDEE1E59}"/>
    <hyperlink ref="A988" r:id="rId163" display="https://www.procyclingstats.com/rider/clement-venturini" xr:uid="{9F438E15-3DEC-4934-8D55-74DD43F3F563}"/>
    <hyperlink ref="A801" r:id="rId164" display="https://www.procyclingstats.com/rider/clement-berthet" xr:uid="{806CB5CB-5563-4E7C-A838-35867DB91117}"/>
    <hyperlink ref="A647" r:id="rId165" display="https://www.procyclingstats.com/rider/ethan-vernon" xr:uid="{FB7FC160-B6AF-4604-A335-014C71BC256D}"/>
    <hyperlink ref="A560" r:id="rId166" display="https://www.procyclingstats.com/rider/marijn-van-den-berg" xr:uid="{28FB7150-E577-4EAF-B31A-C3B57E1D666D}"/>
    <hyperlink ref="A622" r:id="rId167" display="https://www.procyclingstats.com/rider/madis-mihkels" xr:uid="{DC2636C4-9C29-4257-9EE9-91A6ED85AD8D}"/>
    <hyperlink ref="A615" r:id="rId168" display="https://www.procyclingstats.com/rider/edward-irl-dunbar" xr:uid="{76EF0CF6-9597-44B3-A412-3EBB770D5194}"/>
    <hyperlink ref="A920" r:id="rId169" display="https://www.procyclingstats.com/rider/simone-velasco" xr:uid="{FBC535DF-379D-4FC9-9151-6BC5D84C68C3}"/>
    <hyperlink ref="A919" r:id="rId170" display="https://www.procyclingstats.com/rider/cristian-scaroni" xr:uid="{1C5C53A8-B8B2-4360-85A7-2044BD6D9F1F}"/>
    <hyperlink ref="A584" r:id="rId171" display="https://www.procyclingstats.com/rider/finn-fisher-black" xr:uid="{2EA1F8F7-2106-452A-ABD7-1C079C8796BE}"/>
    <hyperlink ref="A604" r:id="rId172" display="https://www.procyclingstats.com/rider/paul-penhoet" xr:uid="{99A6490D-D64F-4995-81DF-7564C170DAE6}"/>
    <hyperlink ref="A580" r:id="rId173" display="https://www.procyclingstats.com/rider/jenno-berckmoes" xr:uid="{4966B242-DA62-4E32-8C83-9B489BD02F56}"/>
    <hyperlink ref="A834" r:id="rId174" display="https://www.procyclingstats.com/rider/markus-hoelgaard" xr:uid="{8521E9BB-F9B6-41EE-B3CF-87EFC89DC491}"/>
    <hyperlink ref="A987" r:id="rId175" display="https://www.procyclingstats.com/rider/javier-romo" xr:uid="{6AD6F0C0-5492-4FF9-82E5-953D3720A6DC}"/>
    <hyperlink ref="A692" r:id="rId176" display="https://www.procyclingstats.com/rider/georg-steinhauser" xr:uid="{41814B94-9C89-466F-953E-2962F9CB8040}"/>
    <hyperlink ref="A565" r:id="rId177" display="https://www.procyclingstats.com/rider/tobias-lund-andresen" xr:uid="{ADED303A-925A-41C9-8877-D1753D50DBE5}"/>
    <hyperlink ref="A874" r:id="rId178" display="https://www.procyclingstats.com/rider/riley-sheehan" xr:uid="{52A3C5DF-F9E8-4E2C-BA0A-6730938DD11B}"/>
    <hyperlink ref="A743" r:id="rId179" display="https://www.procyclingstats.com/rider/nairo-quintana" xr:uid="{7C1CF671-A08F-4712-990A-A469F7A0B021}"/>
    <hyperlink ref="A871" r:id="rId180" display="https://www.procyclingstats.com/rider/jan-hirt" xr:uid="{559420A8-C719-4122-82D7-37B9A6D97192}"/>
    <hyperlink ref="A989" r:id="rId181" display="https://www.procyclingstats.com/rider/quentin-pacher" xr:uid="{000C53BE-24FA-415C-9E13-9399028BAF74}"/>
    <hyperlink ref="A691" r:id="rId182" display="https://www.procyclingstats.com/rider/archie-ryan" xr:uid="{1761651E-4283-49B8-996D-EF3F63A51931}"/>
    <hyperlink ref="A986" r:id="rId183" display="https://www.procyclingstats.com/rider/jordan-jegat" xr:uid="{B181703F-898A-4514-A89F-14E6E187E5B1}"/>
    <hyperlink ref="A802" r:id="rId184" display="https://www.procyclingstats.com/rider/pierre-gautherat" xr:uid="{4D88A31B-75F3-4E71-979E-79F792A467DA}"/>
    <hyperlink ref="A985" r:id="rId185" display="https://www.procyclingstats.com/rider/jefferson-cepeda-hernandez" xr:uid="{46E04284-3C80-4E8C-A933-62B76FE23829}"/>
    <hyperlink ref="A707" r:id="rId186" display="https://www.procyclingstats.com/rider/lukas-nerurkar" xr:uid="{D7E79A62-306E-4A11-8CC9-6BF32FA5D80D}"/>
    <hyperlink ref="A529" r:id="rId187" display="https://www.procyclingstats.com/rider/antonio-morgado" xr:uid="{1DB84ECF-E531-45CE-85D8-F85C4CF0450C}"/>
    <hyperlink ref="A535" r:id="rId188" display="https://www.procyclingstats.com/rider/pablo-torres1" xr:uid="{905DD70D-0D48-4F6D-B1A2-F3DB1D0651E4}"/>
    <hyperlink ref="A556" r:id="rId189" display="https://www.procyclingstats.com/rider/arnaud-demare" xr:uid="{19CE900D-EE81-4999-BFFD-CF06938E53BE}"/>
    <hyperlink ref="A513" r:id="rId190" display="https://www.procyclingstats.com/rider/ethan-hayter" xr:uid="{8EEBDD53-3331-4DEF-9D6F-A7DCB6FCF3E6}"/>
    <hyperlink ref="A768" r:id="rId191" display="https://www.procyclingstats.com/rider/louis-meintjes" xr:uid="{CCAB922B-DE03-4781-8241-0D705F0AC5C1}"/>
    <hyperlink ref="A693" r:id="rId192" display="https://www.procyclingstats.com/rider/juan-pedro-lopez" xr:uid="{1F8C6907-FC5B-434A-8238-943B5DDE1F29}"/>
    <hyperlink ref="A994" r:id="rId193" display="https://www.procyclingstats.com/rider/lorenzo-rota" xr:uid="{7DB91BCE-909F-4579-B0D7-9FFC11155709}"/>
    <hyperlink ref="A665" r:id="rId194" display="https://www.procyclingstats.com/rider/quinten-hermans" xr:uid="{4F0CE949-0377-4716-942D-242C23AD750F}"/>
    <hyperlink ref="A679" r:id="rId195" display="https://www.procyclingstats.com/rider/alfred-wright" xr:uid="{A30CD015-F13C-4E3F-A3DD-C7521AFBC4D8}"/>
    <hyperlink ref="A585" r:id="rId196" display="https://www.procyclingstats.com/rider/fernando-gaviria" xr:uid="{0B44959F-3E2D-4B09-B254-32AB1E8279CE}"/>
    <hyperlink ref="A990" r:id="rId197" display="https://www.procyclingstats.com/rider/simone-consonni" xr:uid="{97D96B09-12F6-458A-997C-53A90A9ED762}"/>
    <hyperlink ref="A616" r:id="rId198" display="https://www.procyclingstats.com/rider/aleksey-lutsenko" xr:uid="{F7BB3B22-DE62-49F3-96DB-657868BA0BC1}"/>
    <hyperlink ref="A710" r:id="rId199" display="https://www.procyclingstats.com/rider/anthony-turgis" xr:uid="{92577C09-0002-42DC-86CD-AB9E67199157}"/>
    <hyperlink ref="A770" r:id="rId200" display="https://www.procyclingstats.com/rider/max-walscheid" xr:uid="{D37FB440-6F88-4A30-8B1C-560120512D50}"/>
    <hyperlink ref="A993" r:id="rId201" display="https://www.procyclingstats.com/rider/rudy-molard" xr:uid="{5ABDA195-6DDF-4A14-A48E-F66BDF1E1348}"/>
    <hyperlink ref="A925" r:id="rId202" display="https://www.procyclingstats.com/rider/carlos-verona" xr:uid="{3A1FDD38-E040-470E-8C63-93C8C2DFFBE6}"/>
    <hyperlink ref="A708" r:id="rId203" display="https://www.procyclingstats.com/rider/jack-haig" xr:uid="{5364D187-541E-4145-9CCF-7C8BDBE50439}"/>
    <hyperlink ref="A877" r:id="rId204" display="https://www.procyclingstats.com/rider/rafal-majka" xr:uid="{3FB631B6-C90C-49DA-90B1-51CAFE368705}"/>
    <hyperlink ref="A991" r:id="rId205" display="https://www.procyclingstats.com/rider/dries-de-bondt" xr:uid="{3AFC2AA7-8DA6-40B1-A4C0-748A2C004B8D}"/>
    <hyperlink ref="A880" r:id="rId206" display="https://www.procyclingstats.com/rider/mathieu-burgaudeau" xr:uid="{03A3AA1B-6986-44D3-92BE-6E6B4182518E}"/>
    <hyperlink ref="A728" r:id="rId207" display="https://www.procyclingstats.com/rider/bruno-armirail" xr:uid="{210975D4-92B9-4411-9AF1-14988B773282}"/>
    <hyperlink ref="A773" r:id="rId208" display="https://www.procyclingstats.com/rider/felix-grossschartner" xr:uid="{1B21A1B3-1810-4B2B-A0D9-9F839313C9BA}"/>
    <hyperlink ref="A695" r:id="rId209" display="https://www.procyclingstats.com/rider/george-bennett" xr:uid="{E226AEE9-1D00-4D12-989E-F90DFBA8EA15}"/>
    <hyperlink ref="A598" r:id="rId210" display="https://www.procyclingstats.com/rider/victor-lafay" xr:uid="{7D8A8B93-3D91-4F7C-BF86-471C1E7CAF61}"/>
    <hyperlink ref="A694" r:id="rId211" display="https://www.procyclingstats.com/rider/steff-cras" xr:uid="{E89BA8CA-1A7E-4E30-92F2-AE277EE2CF92}"/>
    <hyperlink ref="A746" r:id="rId212" display="https://www.procyclingstats.com/rider/stanisaw-aniolkowski" xr:uid="{600DBBE1-08AE-4FD2-9A3E-DE09DDFE0E44}"/>
    <hyperlink ref="A878" r:id="rId213" display="https://www.procyclingstats.com/rider/nick-schultz" xr:uid="{334223F3-0960-43B9-B775-777872CCCB4A}"/>
    <hyperlink ref="A881" r:id="rId214" display="https://www.procyclingstats.com/rider/jason-tesson" xr:uid="{8CB2DB5A-3C08-4435-B0E8-A645E94DED95}"/>
    <hyperlink ref="A996" r:id="rId215" display="https://www.procyclingstats.com/rider/filippo-fiorelli" xr:uid="{AC47ED89-7FDB-4778-9614-D71523B2C4E5}"/>
    <hyperlink ref="A517" r:id="rId216" display="https://www.procyclingstats.com/rider/sam-welsford" xr:uid="{C9B956DE-96B0-4273-927B-0C6D9DCD54A3}"/>
    <hyperlink ref="A922" r:id="rId217" display="https://www.procyclingstats.com/rider/hugo-page" xr:uid="{5685FB27-C907-4138-BBC5-44C0D1278829}"/>
    <hyperlink ref="A561" r:id="rId218" display="https://www.procyclingstats.com/rider/casper-van-uden" xr:uid="{567A9C47-90C3-4253-AA61-9CCB120A6AD6}"/>
    <hyperlink ref="A837" r:id="rId219" display="https://www.procyclingstats.com/rider/mattia-cattaneo" xr:uid="{D5985FFC-728E-41FF-A4A8-11B8CDC7BBBE}"/>
    <hyperlink ref="A998" r:id="rId220" display="https://www.procyclingstats.com/rider/nelson-oliveira" xr:uid="{27F2BD4D-9494-49CE-B9F5-320938A6F3DA}"/>
    <hyperlink ref="A709" r:id="rId221" display="https://www.procyclingstats.com/rider/aaron-gate" xr:uid="{9042D7DC-7C3C-4894-8406-6F835EC6BE77}"/>
    <hyperlink ref="A840" r:id="rId222" display="https://www.procyclingstats.com/rider/daan-hoole" xr:uid="{6B2F5454-5268-495D-BEF1-142BF7840C5C}"/>
    <hyperlink ref="A876" r:id="rId223" display="https://www.procyclingstats.com/rider/chris-harper" xr:uid="{DABBD9EE-A3E9-42A7-A279-C7C33EC9A305}"/>
    <hyperlink ref="A875" r:id="rId224" display="https://www.procyclingstats.com/rider/jenthe-biermans" xr:uid="{1A7EA7B7-7A8C-40E9-9DEC-1A1CC2503EAE}"/>
    <hyperlink ref="A924" r:id="rId225" display="https://www.procyclingstats.com/rider/harold-tejada" xr:uid="{55062D25-E03E-4D00-8A33-F8340C74B291}"/>
    <hyperlink ref="A625" r:id="rId226" display="https://www.procyclingstats.com/rider/orluis-aular" xr:uid="{5F196B2E-3D12-4536-8190-1CE5B96981A9}"/>
    <hyperlink ref="A839" r:id="rId227" display="https://www.procyclingstats.com/rider/lionel-taminiaux" xr:uid="{73627548-4C55-4C8C-83F6-AC80796B5D74}"/>
    <hyperlink ref="A769" r:id="rId228" display="https://www.procyclingstats.com/rider/henok-mulubrhan" xr:uid="{124DD8B6-0598-47EC-8C50-45B822B765EC}"/>
    <hyperlink ref="A997" r:id="rId229" display="https://www.procyclingstats.com/rider/alex-kirsch" xr:uid="{6F98FD5D-0DD6-4212-9315-14171EECA30F}"/>
    <hyperlink ref="A664" r:id="rId230" display="https://www.procyclingstats.com/rider/laurenz-rex" xr:uid="{A19E8417-E01C-4574-90C5-811819AEFA85}"/>
    <hyperlink ref="A921" r:id="rId231" display="https://www.procyclingstats.com/rider/anders-foldager" xr:uid="{5AFF1236-DC1A-48DF-84C7-A7A3349F0375}"/>
    <hyperlink ref="A581" r:id="rId232" display="https://www.procyclingstats.com/rider/william-junior-lecerf" xr:uid="{BCBEB0D8-5B60-4E53-9E21-77A1B1444C37}"/>
    <hyperlink ref="A727" r:id="rId233" display="https://www.procyclingstats.com/rider/ewen-costiou" xr:uid="{EB09C963-6EEF-4EDC-A391-A7EAE0A6A49F}"/>
    <hyperlink ref="A772" r:id="rId234" display="https://www.procyclingstats.com/rider/tom-van-asbroeck" xr:uid="{4AC518A1-C471-4373-B2BB-0EC37BDA2E25}"/>
    <hyperlink ref="A748" r:id="rId235" display="https://www.procyclingstats.com/rider/filippo-baroncini" xr:uid="{D03079B1-8489-40A9-9D97-DF5AD53199BA}"/>
    <hyperlink ref="A649" r:id="rId236" display="https://www.procyclingstats.com/rider/pelayo-sanchez-mayo" xr:uid="{76D07A82-D973-42CE-AC7A-CDB96A4D9223}"/>
    <hyperlink ref="A523" r:id="rId237" display="https://www.procyclingstats.com/rider/axel-laurance" xr:uid="{FB666419-1D96-455C-BDD9-0E60A8FDD45B}"/>
    <hyperlink ref="A838" r:id="rId238" display="https://www.procyclingstats.com/rider/xandro-meurisse" xr:uid="{C2D9F5A6-1BDC-4078-A55F-3E3E58F642AF}"/>
    <hyperlink ref="A805" r:id="rId239" display="https://www.procyclingstats.com/rider/michael-valgren-andersen" xr:uid="{0852D8ED-A3FC-49F1-868C-BA259221EB97}"/>
    <hyperlink ref="A655" r:id="rId240" display="https://www.procyclingstats.com/rider/marco-brenner" xr:uid="{127F1779-55D1-46B5-8CBD-C95AAF3C2F7F}"/>
    <hyperlink ref="A675" r:id="rId241" display="https://www.procyclingstats.com/rider/pau-miquel-delgado" xr:uid="{592F0337-BEAB-4C80-9797-94E1497C6EAE}"/>
    <hyperlink ref="A879" r:id="rId242" display="https://www.procyclingstats.com/rider/vito-braet" xr:uid="{69BF1F2C-75ED-4DA4-94DD-BFDABC3C2426}"/>
    <hyperlink ref="A923" r:id="rId243" display="https://www.procyclingstats.com/rider/brandon-smith-rivera-vargas" xr:uid="{7E5D328C-BD1A-4743-8D61-74D91F1A6F28}"/>
    <hyperlink ref="A771" r:id="rId244" display="https://www.procyclingstats.com/rider/giovanni-lonardi" xr:uid="{A4096D0A-0A73-4D74-B15A-F3DA4C9490EB}"/>
    <hyperlink ref="A992" r:id="rId245" display="https://www.procyclingstats.com/rider/thomas-gachignard" xr:uid="{41082238-2E35-4E00-B702-188C443A7C3A}"/>
    <hyperlink ref="A642" r:id="rId246" display="https://www.procyclingstats.com/rider/frank-van-den-broek" xr:uid="{DAF35D53-9BAF-4A9D-AC48-9ED7A70C31D7}"/>
    <hyperlink ref="A995" r:id="rId247" display="https://www.procyclingstats.com/rider/alexandre-delettre" xr:uid="{575C1668-7E8C-435F-9088-C795438F47DB}"/>
    <hyperlink ref="A804" r:id="rId248" display="https://www.procyclingstats.com/rider/davide-de-pretto" xr:uid="{CCAE187F-D21E-42A3-9BE3-C16E4126E678}"/>
    <hyperlink ref="A747" r:id="rId249" display="https://www.procyclingstats.com/rider/guillermo-thomas-silva-coussan" xr:uid="{31D13DFD-DAE8-4B5E-B7AD-7617C39A51FE}"/>
    <hyperlink ref="A605" r:id="rId250" display="https://www.procyclingstats.com/rider/jelte-krijnsen" xr:uid="{26C2F464-7B3B-4F99-8C8B-3A0E99C7A6BD}"/>
    <hyperlink ref="A541" r:id="rId251" display="https://www.procyclingstats.com/rider/sergio-higuita" xr:uid="{2406D6D7-EEE7-4D83-BC59-C72C9B9E6E68}"/>
    <hyperlink ref="A500" r:id="rId252" display="https://www.procyclingstats.com/rider/fabio-jakobsen" xr:uid="{7CEC8E84-DC60-413A-81A6-29E27E41E9E8}"/>
    <hyperlink ref="A751" r:id="rId253" display="https://www.procyclingstats.com/rider/warren-barguil" xr:uid="{100F1E13-099F-4B8B-9EFA-D59316997BC5}"/>
    <hyperlink ref="A680" r:id="rId254" display="https://www.procyclingstats.com/rider/damiano-caruso" xr:uid="{8FEFB7CB-9663-45FF-BC16-05CEC2C4672A}"/>
    <hyperlink ref="A731" r:id="rId255" display="https://www.procyclingstats.com/rider/hugo-hofstetter" xr:uid="{4F5DD867-7945-4E0B-A027-F1650CC414B6}"/>
    <hyperlink ref="A1000" r:id="rId256" display="https://www.procyclingstats.com/rider/ruben-guerreiro" xr:uid="{8BF5BEFC-55B4-442F-B6E7-0764CDCC24CA}"/>
    <hyperlink ref="A775" r:id="rId257" display="https://www.procyclingstats.com/rider/ivan-garcia-cortina" xr:uid="{81450C63-47B7-494F-ADAC-1C461C3A1865}"/>
    <hyperlink ref="A557" r:id="rId258" display="https://www.procyclingstats.com/rider/caleb-ewan" xr:uid="{A4809DD6-E95E-4F12-A86E-CA8DF5F4A4CD}"/>
    <hyperlink ref="A777" r:id="rId259" display="https://www.procyclingstats.com/rider/dries-van-gestel" xr:uid="{BED4E336-A8AF-478F-AE69-5BEB9A019772}"/>
    <hyperlink ref="A591" r:id="rId260" display="https://www.procyclingstats.com/rider/ben-turner" xr:uid="{CCE6C9F3-8A36-4ABF-BF50-6348BA0F9772}"/>
    <hyperlink ref="A931" r:id="rId261" display="https://www.procyclingstats.com/rider/mikkel-honore" xr:uid="{E4EB3A1D-7F0D-46B0-A953-D653DA61432D}"/>
    <hyperlink ref="A888" r:id="rId262" display="https://www.procyclingstats.com/rider/patrick-konrad" xr:uid="{44DE7C47-D0F4-4AF3-812F-92BCDBE0CD43}"/>
    <hyperlink ref="A552" r:id="rId263" display="https://www.procyclingstats.com/rider/alberto-dainese" xr:uid="{AE51391F-99B1-44E4-81B3-3DD6E063FEA1}"/>
    <hyperlink ref="A887" r:id="rId264" display="https://www.procyclingstats.com/rider/marco-haller" xr:uid="{9963762C-3554-4F82-B3B1-FB8F74B0F1F4}"/>
    <hyperlink ref="A550" r:id="rId265" display="https://www.procyclingstats.com/rider/soren-kragh-andersen" xr:uid="{1C0F7037-5787-4843-89AF-C66B3685D826}"/>
    <hyperlink ref="A843" r:id="rId266" display="https://www.procyclingstats.com/rider/stefano-oldani" xr:uid="{19BEF1BD-EC9D-4201-BB1A-E8B936CD8446}"/>
    <hyperlink ref="A774" r:id="rId267" display="https://www.procyclingstats.com/rider/david-de-la-cruz" xr:uid="{CE541E04-F459-44AE-82B8-0DE2AF5A18B3}"/>
    <hyperlink ref="A730" r:id="rId268" display="https://www.procyclingstats.com/rider/davide-formolo" xr:uid="{5133D2A9-D82D-4494-94A4-D5C9760F93D8}"/>
    <hyperlink ref="A711" r:id="rId269" display="https://www.procyclingstats.com/rider/rune-herregodts" xr:uid="{17F23AF5-AA4B-430A-BA6E-3220063AE8FE}"/>
    <hyperlink ref="A927" r:id="rId270" display="https://www.procyclingstats.com/rider/timothy-dupont" xr:uid="{B761D6D8-D048-4333-854A-5AD8AB03B885}"/>
    <hyperlink ref="A929" r:id="rId271" display="https://www.procyclingstats.com/rider/harm-vanhoucke" xr:uid="{0E44EC63-06DA-4EDD-8D35-137D17568B58}"/>
    <hyperlink ref="A656" r:id="rId272" display="https://www.procyclingstats.com/rider/samuel-watson" xr:uid="{7B44A3B8-D151-41EE-AE81-FA9D9105B870}"/>
    <hyperlink ref="A729" r:id="rId273" display="https://www.procyclingstats.com/rider/gleb-syritsa" xr:uid="{C9C5378D-B09A-4D32-AE61-0F39403580AD}"/>
    <hyperlink ref="A884" r:id="rId274" display="https://www.procyclingstats.com/rider/rui-oliveira" xr:uid="{24438360-DE25-4AAF-8ED4-FC1D4A91E5B4}"/>
    <hyperlink ref="A592" r:id="rId275" display="https://www.procyclingstats.com/rider/milan-menten" xr:uid="{E119F4A5-51FD-4CAF-9646-9103A107210B}"/>
    <hyperlink ref="A776" r:id="rId276" display="https://www.procyclingstats.com/rider/krists-neilands" xr:uid="{440F90FE-8C4B-4AA5-857F-C6BEF9A0C9D5}"/>
    <hyperlink ref="A807" r:id="rId277" display="https://www.procyclingstats.com/rider/paul-double" xr:uid="{2B114750-3070-420A-AB92-B55542422085}"/>
    <hyperlink ref="A749" r:id="rId278" display="https://www.procyclingstats.com/rider/raul-garcia-pierna" xr:uid="{84AB810F-78CB-45EC-BDE4-FF233B47232F}"/>
    <hyperlink ref="A926" r:id="rId279" display="https://www.procyclingstats.com/rider/louis-barre" xr:uid="{2930677B-63C4-41B3-88B3-58A5DCFE0DFA}"/>
    <hyperlink ref="A848" r:id="rId280" display="https://www.procyclingstats.com/rider/frederik-wandahl" xr:uid="{09E0439C-BA82-47C8-B092-DA0308221EA1}"/>
    <hyperlink ref="A845" r:id="rId281" display="https://www.procyclingstats.com/rider/yannis-voisard" xr:uid="{090426A3-7EC2-4852-8326-006BBF171628}"/>
    <hyperlink ref="A1006" r:id="rId282" display="https://www.procyclingstats.com/rider/axel-mariault" xr:uid="{FE48A0E2-0F7D-46D4-A274-43218ACB35D8}"/>
    <hyperlink ref="A841" r:id="rId283" display="https://www.procyclingstats.com/rider/harold-martin-lopez" xr:uid="{2DA4C524-4965-4B3D-91A2-EA6B6A419C8D}"/>
    <hyperlink ref="A626" r:id="rId284" display="https://www.procyclingstats.com/rider/francesco-busatto" xr:uid="{16E4F5B4-DADA-48B2-8F54-46314B7A303D}"/>
    <hyperlink ref="A808" r:id="rId285" display="https://www.procyclingstats.com/rider/matteo-moschetti" xr:uid="{C4DD7A1D-AE8F-4D03-9A81-8824C2C77D3D}"/>
    <hyperlink ref="A806" r:id="rId286" display="https://www.procyclingstats.com/rider/julien-bernard" xr:uid="{BD016905-1558-464B-84B4-195B5B8637D6}"/>
    <hyperlink ref="A1001" r:id="rId287" display="https://www.procyclingstats.com/rider/damien-howson" xr:uid="{0A213AAB-50B6-4D0A-A37C-35BC4DD6C44A}"/>
    <hyperlink ref="A930" r:id="rId288" display="https://www.procyclingstats.com/rider/fredrik-dversnes" xr:uid="{9C443FD9-E8CC-46B9-A379-8FBC76C3F875}"/>
    <hyperlink ref="A750" r:id="rId289" display="https://www.procyclingstats.com/rider/rick-pluimers" xr:uid="{610BBD08-AE94-4AE4-A5E6-E8960DDFA491}"/>
    <hyperlink ref="A582" r:id="rId290" display="https://www.procyclingstats.com/rider/tim-van-dijke" xr:uid="{AE5ED4F3-D1CA-4D6B-B274-714F5757007A}"/>
    <hyperlink ref="A842" r:id="rId291" display="https://www.procyclingstats.com/rider/marius-mayrhofer" xr:uid="{3216BFFD-C171-48C0-A72E-B023798DB97F}"/>
    <hyperlink ref="A849" r:id="rId292" display="https://www.procyclingstats.com/rider/marco-frigo" xr:uid="{4923CC18-40DF-4748-A7D5-E9C4614E95D3}"/>
    <hyperlink ref="A643" r:id="rId293" display="https://www.procyclingstats.com/rider/fabio-christen" xr:uid="{C0DEFD77-5B39-43C3-A623-C3B14E3D3AFA}"/>
    <hyperlink ref="A932" r:id="rId294" display="https://www.procyclingstats.com/rider/steven-kruijswijk" xr:uid="{1CAEE160-C4E4-4A49-83A2-7E6B5DDDAD99}"/>
    <hyperlink ref="A516" r:id="rId295" display="https://www.procyclingstats.com/rider/johannes-staune-mittet" xr:uid="{86695EDD-5EC1-4DC4-A418-23ACFFA54608}"/>
    <hyperlink ref="A844" r:id="rId296" display="https://www.procyclingstats.com/rider/oscar-rodriguez" xr:uid="{F1854E7B-8CE3-47C1-9603-E096C160ACCD}"/>
    <hyperlink ref="A882" r:id="rId297" display="https://www.procyclingstats.com/rider/mikel-bizkarra" xr:uid="{BF74AD8F-F20D-422F-9798-7F4309206D7D}"/>
    <hyperlink ref="A885" r:id="rId298" display="https://www.procyclingstats.com/rider/jose-felix-parra" xr:uid="{BF9FEB59-0426-4CD9-BFF5-BF4B432EEBBA}"/>
    <hyperlink ref="A778" r:id="rId299" display="https://www.procyclingstats.com/rider/matteo-malucelli" xr:uid="{D72BEFAC-C085-445C-8056-09893FD898E0}"/>
    <hyperlink ref="A999" r:id="rId300" display="https://www.procyclingstats.com/rider/mario-aparicio-munoz" xr:uid="{4A00ADDC-13DF-46F2-AFBE-AB25DFBE5C2B}"/>
    <hyperlink ref="A928" r:id="rId301" display="https://www.procyclingstats.com/rider/bastien-tronchon" xr:uid="{FDE30FCD-2B1F-45B8-96CE-36337BDDC9EA}"/>
    <hyperlink ref="A809" r:id="rId302" display="https://www.procyclingstats.com/rider/yevgeniy-fedorov" xr:uid="{AEA4626C-8003-4875-A1EE-6793D84F9BA7}"/>
    <hyperlink ref="A846" r:id="rId303" display="https://www.procyclingstats.com/rider/urko-berrade-fernandez" xr:uid="{8A29FF20-D15B-4CD9-B5F0-E15ECD044F4B}"/>
    <hyperlink ref="A752" r:id="rId304" display="https://www.procyclingstats.com/rider/carlos-canal" xr:uid="{BC172EA2-EDF7-4434-9092-860631401947}"/>
    <hyperlink ref="A617" r:id="rId305" display="https://www.procyclingstats.com/rider/matevz-govekar" xr:uid="{F8299F01-282E-41DE-8D4B-F9054640E6FD}"/>
    <hyperlink ref="A1004" r:id="rId306" display="https://www.procyclingstats.com/rider/manuele-tarozzi" xr:uid="{1931F33F-8414-46DE-959D-FF615E21CFFA}"/>
    <hyperlink ref="A1003" r:id="rId307" display="https://www.procyclingstats.com/rider/jonas-rutsch" xr:uid="{2D9263C4-3A3E-4A6A-B50E-7CF787D901C5}"/>
    <hyperlink ref="A1005" r:id="rId308" display="https://www.procyclingstats.com/rider/filippo-magli2" xr:uid="{25662D04-60E7-472A-8E81-301A9969CF2B}"/>
    <hyperlink ref="A847" r:id="rId309" display="https://www.procyclingstats.com/rider/amaury-capiot" xr:uid="{EEE3DDB6-DF89-4A65-B7C1-2706BF344F30}"/>
    <hyperlink ref="A886" r:id="rId310" display="https://www.procyclingstats.com/rider/pepijn-reinderink" xr:uid="{C628A8E0-8FBE-41CA-A63D-9DA33B75E3A0}"/>
    <hyperlink ref="A883" r:id="rId311" display="https://www.procyclingstats.com/rider/alexander-hajek" xr:uid="{62E71903-AE8E-45BE-9430-E663C712810B}"/>
    <hyperlink ref="A567" r:id="rId312" display="https://www.procyclingstats.com/rider/leo-bisiaux" xr:uid="{0284E81F-2B44-455E-9E8C-75545F97CC28}"/>
    <hyperlink ref="A1002" r:id="rId313" display="https://www.procyclingstats.com/rider/martin-laas" xr:uid="{624CCE34-07F5-4A2E-AD34-CE65B2C072E9}"/>
    <hyperlink ref="A606" r:id="rId314" display="https://www.procyclingstats.com/rider/andreas-leknessund" xr:uid="{21189BF4-E4BC-4145-9664-083ABE5FF3E4}"/>
    <hyperlink ref="A505" r:id="rId315" display="https://www.procyclingstats.com/rider/lennard-kamna" xr:uid="{18C91495-6A4B-4382-AA4A-B136765BF78E}"/>
    <hyperlink ref="A624" r:id="rId316" display="https://www.procyclingstats.com/rider/yves-lampaert" xr:uid="{4563F7BB-04B4-44F6-BC89-1930EC6C7BD7}"/>
    <hyperlink ref="A713" r:id="rId317" display="https://www.procyclingstats.com/rider/johan-esteban-chaves" xr:uid="{21CD8B30-0D8C-4966-80A6-CEAAFE51D77D}"/>
    <hyperlink ref="A574" r:id="rId318" display="https://www.procyclingstats.com/rider/rasmus-tiller" xr:uid="{5A9202F7-0AB2-4E85-8A82-A4BE0E0CB100}"/>
    <hyperlink ref="A810" r:id="rId319" display="https://www.procyclingstats.com/rider/samuele-battistella" xr:uid="{BC5D4AC1-2853-49B9-A0B9-18D0FE9C300D}"/>
    <hyperlink ref="A498" r:id="rId320" display="https://www.procyclingstats.com/rider/tao-geoghegan-hart" xr:uid="{938D25CF-6A1A-40E9-BECC-529271BAD25B}"/>
    <hyperlink ref="A891" r:id="rId321" display="https://www.procyclingstats.com/rider/sandy-dujardin" xr:uid="{7C778137-18FA-418E-A4C8-2B5FC4AAD937}"/>
    <hyperlink ref="A890" r:id="rId322" display="https://www.procyclingstats.com/rider/simon-clarke" xr:uid="{45BD2DCB-B918-4237-AC20-62A8F80CFD29}"/>
    <hyperlink ref="A813" r:id="rId323" display="https://www.procyclingstats.com/rider/jakub-mareczko" xr:uid="{5F63CF3C-05E1-4E2A-986E-7A7DC3B3A3AB}"/>
    <hyperlink ref="A784" r:id="rId324" display="https://www.procyclingstats.com/rider/sylvain-moniquet" xr:uid="{5050AD9F-96D2-4D0E-A8E1-9B48F9077426}"/>
    <hyperlink ref="A619" r:id="rId325" display="https://www.procyclingstats.com/rider/davide-ballerini" xr:uid="{DC4CF561-1378-43D2-8700-C442EFD05E09}"/>
    <hyperlink ref="A785" r:id="rId326" display="https://www.procyclingstats.com/rider/rui-costa" xr:uid="{9B590111-AD43-4ADD-8EE3-C2F660592F39}"/>
    <hyperlink ref="A779" r:id="rId327" display="https://www.procyclingstats.com/rider/john-degenkolb" xr:uid="{5639FA4E-0C40-480E-90E6-91B73C0E6D8C}"/>
    <hyperlink ref="A697" r:id="rId328" display="https://www.procyclingstats.com/rider/jon-aberasturi" xr:uid="{482ACC74-F98D-4F58-87F0-C17CCBD7AA48}"/>
    <hyperlink ref="A1015" r:id="rId329" display="https://www.procyclingstats.com/rider/alessandro-tonelli" xr:uid="{47CD06FB-A05E-4321-93E3-718EC85AA3C1}"/>
    <hyperlink ref="A599" r:id="rId330" display="https://www.procyclingstats.com/rider/lewis-askey" xr:uid="{E11CE92B-EBDE-4AB7-B2D3-AD3E5F47AD2D}"/>
    <hyperlink ref="A1019" r:id="rId331" display="https://www.procyclingstats.com/rider/gregor-muhlberger" xr:uid="{A7A436AF-2048-4FC8-897A-6C70183C5A33}"/>
    <hyperlink ref="A933" r:id="rId332" display="https://www.procyclingstats.com/rider/gianluca-brambilla" xr:uid="{CE957060-6D26-4F6B-9A71-E05AE42131EF}"/>
    <hyperlink ref="A783" r:id="rId333" display="https://www.procyclingstats.com/rider/simon-carr" xr:uid="{725A0FC7-3A79-42DB-85DB-C3E81146E042}"/>
    <hyperlink ref="A889" r:id="rId334" display="https://www.procyclingstats.com/rider/mathias-norsgaard" xr:uid="{DCF4847F-D05F-4BF0-8E36-EF9A84251241}"/>
    <hyperlink ref="A851" r:id="rId335" display="https://www.procyclingstats.com/rider/stan-van-tricht" xr:uid="{1F978C51-CA55-4DC3-990C-DD9B15C60947}"/>
    <hyperlink ref="A1016" r:id="rId336" display="https://www.procyclingstats.com/rider/ben-zwiehoff" xr:uid="{F8F36AF5-0C22-46B5-BE35-E99EB10024EB}"/>
    <hyperlink ref="A1008" r:id="rId337" display="https://www.procyclingstats.com/rider/kamiel-bonneu" xr:uid="{04A7DD2A-FB3A-4FE6-BC12-C4C781FC5F32}"/>
    <hyperlink ref="A938" r:id="rId338" display="https://www.procyclingstats.com/rider/ivo-emanuel-alves" xr:uid="{E14F8C12-6097-4D60-A8B3-E6AF51909C51}"/>
    <hyperlink ref="A1007" r:id="rId339" display="https://www.procyclingstats.com/rider/william-barta" xr:uid="{DF147F71-8F1A-4267-89F4-A43A22C7A404}"/>
    <hyperlink ref="A780" r:id="rId340" display="https://www.procyclingstats.com/rider/stian-fredheim" xr:uid="{942CB3C6-E917-4CFA-9E4D-CA8C895E3D92}"/>
    <hyperlink ref="A715" r:id="rId341" display="https://www.procyclingstats.com/rider/cees-bol" xr:uid="{A9E107EE-A269-4D9A-B1A3-824DCC842EA7}"/>
    <hyperlink ref="A786" r:id="rId342" display="https://www.procyclingstats.com/rider/nils-eekhoff" xr:uid="{3BFDD808-293A-408E-BCF5-8E6190E75807}"/>
    <hyperlink ref="A850" r:id="rId343" display="https://www.procyclingstats.com/rider/chris-hamilton" xr:uid="{67D8F459-8D04-488E-811E-696F277F8B7E}"/>
    <hyperlink ref="A853" r:id="rId344" display="https://www.procyclingstats.com/rider/ryan-mullen" xr:uid="{321FCE4E-96CB-4468-AD0C-721232842859}"/>
    <hyperlink ref="A781" r:id="rId345" display="https://www.procyclingstats.com/rider/kobe-goossens" xr:uid="{F2244A19-E841-4648-ABDE-2A1C5D4E2250}"/>
    <hyperlink ref="A812" r:id="rId346" display="https://www.procyclingstats.com/rider/mark-donovan" xr:uid="{207D0D96-8766-4E91-940A-19347B16DE1D}"/>
    <hyperlink ref="A892" r:id="rId347" display="https://www.procyclingstats.com/rider/amanuel-gebrezgabihier" xr:uid="{F1A550C4-6AB3-418A-AC19-9E81666622C9}"/>
    <hyperlink ref="A817" r:id="rId348" display="https://www.procyclingstats.com/rider/jarne-van-de-paar" xr:uid="{17C65F1C-7A5A-4D86-9BF4-DD31CDF1587D}"/>
    <hyperlink ref="A754" r:id="rId349" display="https://www.procyclingstats.com/rider/brent-van-moer" xr:uid="{7115C417-1427-4296-9433-56B340470995}"/>
    <hyperlink ref="A946" r:id="rId350" display="https://www.procyclingstats.com/rider/callum-scotson" xr:uid="{A5425686-1C05-441D-948F-4B7F968262DD}"/>
    <hyperlink ref="A854" r:id="rId351" display="https://www.procyclingstats.com/rider/maikel-zijlaard" xr:uid="{84EAB717-9625-4CAF-8EBE-B9199E64D165}"/>
    <hyperlink ref="A714" r:id="rId352" display="https://www.procyclingstats.com/rider/enrico-zanoncello" xr:uid="{6C891DD2-740A-476F-B7CE-7F2455E3CB7D}"/>
    <hyperlink ref="A753" r:id="rId353" display="https://www.procyclingstats.com/rider/johannes-kulset" xr:uid="{DF59B4B3-0D12-4E7D-9C2E-1AD0CF4247C6}"/>
    <hyperlink ref="A1011" r:id="rId354" display="https://www.procyclingstats.com/rider/eric-antonio-fagundez" xr:uid="{07B25DAD-E460-4609-AEC6-9A81A4F87C10}"/>
    <hyperlink ref="A811" r:id="rId355" display="https://www.procyclingstats.com/rider/welay-hagos-berhe" xr:uid="{8269623F-2D88-4D15-A9FD-61A6743AFC54}"/>
    <hyperlink ref="A940" r:id="rId356" display="https://www.procyclingstats.com/rider/wilmar-paredes" xr:uid="{9A46083A-BFDA-4821-98C7-3782937B25C2}"/>
    <hyperlink ref="A814" r:id="rId357" display="https://www.procyclingstats.com/rider/mathys-rondel" xr:uid="{5EE4539B-CD82-46BC-B2B5-940C6609BEFC}"/>
    <hyperlink ref="A815" r:id="rId358" display="https://www.procyclingstats.com/rider/lars-boven" xr:uid="{AABDA6D0-A9F5-4330-994F-6F8154EAE279}"/>
    <hyperlink ref="A1009" r:id="rId359" display="https://www.procyclingstats.com/rider/luca-covili" xr:uid="{26FFBD0C-CEA6-4E26-9F09-5173878556D6}"/>
    <hyperlink ref="A1013" r:id="rId360" display="https://www.procyclingstats.com/rider/kelland-brien" xr:uid="{C3E972FE-181E-4958-B557-2AC722077F4D}"/>
    <hyperlink ref="A696" r:id="rId361" display="https://www.procyclingstats.com/rider/igor-arrieta-lizarraga" xr:uid="{E7B5F17A-4D8D-433C-9639-B59508D45FD6}"/>
    <hyperlink ref="A941" r:id="rId362" display="https://www.procyclingstats.com/rider/jannik-steimle" xr:uid="{F57C340C-74AF-4896-B0BC-7129E903B53D}"/>
    <hyperlink ref="A1017" r:id="rId363" display="https://www.procyclingstats.com/rider/victor-langellotti" xr:uid="{1DC35D9A-CC29-4D7A-9F64-12FA6323CFB0}"/>
    <hyperlink ref="A944" r:id="rId364" display="https://www.procyclingstats.com/rider/adne-holter" xr:uid="{31FFA97D-D99E-4909-8BAA-1586EF4CC64D}"/>
    <hyperlink ref="A681" r:id="rId365" display="https://www.procyclingstats.com/rider/jensen-plowright" xr:uid="{C6C69C39-80F2-4EBE-A2B0-1923818B9099}"/>
    <hyperlink ref="A1014" r:id="rId366" display="https://www.procyclingstats.com/rider/thomas-pesenti" xr:uid="{40545AF7-D70C-418E-80D5-66DA8DEBCCA4}"/>
    <hyperlink ref="A945" r:id="rId367" display="https://www.procyclingstats.com/rider/mathis-le-berre" xr:uid="{C3885535-D661-4B42-B036-F06F96AF506E}"/>
    <hyperlink ref="A533" r:id="rId368" display="https://www.procyclingstats.com/rider/tim-torn-teutenberg" xr:uid="{25E58664-9BF0-4767-A0D5-B34D0D7581B3}"/>
    <hyperlink ref="A942" r:id="rId369" display="https://www.procyclingstats.com/rider/matheo-vercher" xr:uid="{728F4EE8-AF3A-4D2B-8074-DA8C90DEF04E}"/>
    <hyperlink ref="A943" r:id="rId370" display="https://www.procyclingstats.com/rider/davide-cimolai" xr:uid="{1D23D5A1-5BC0-498F-AC57-554892C00EB0}"/>
    <hyperlink ref="A1010" r:id="rId371" display="https://www.procyclingstats.com/rider/jose-manuel-diaz-gallego" xr:uid="{074223B4-BEF7-468B-8936-58681D1CF84A}"/>
    <hyperlink ref="A618" r:id="rId372" display="https://www.procyclingstats.com/rider/rasmus-sojbergpedersen" xr:uid="{E0F9ABC5-6E97-42E6-A104-6E1CAAFA80E5}"/>
    <hyperlink ref="A936" r:id="rId373" display="https://www.procyclingstats.com/rider/gianmarco-garofoli" xr:uid="{B1A7B554-8403-4D68-BA44-ED7DF10920FD}"/>
    <hyperlink ref="A1018" r:id="rId374" display="https://www.procyclingstats.com/rider/luca-van-boven" xr:uid="{E3A0EBA3-330D-4E7E-9541-2F631F21A52D}"/>
    <hyperlink ref="A782" r:id="rId375" display="https://www.procyclingstats.com/rider/matyas-kopecky" xr:uid="{AC0724A2-731B-4A7C-B851-854418CCA198}"/>
    <hyperlink ref="A935" r:id="rId376" display="https://www.procyclingstats.com/rider/hartthijs-de-vries" xr:uid="{F5EAC8BC-FB26-43E9-A67C-664E6605D0A4}"/>
    <hyperlink ref="A593" r:id="rId377" display="https://www.procyclingstats.com/rider/tijmen-graat" xr:uid="{511EAA16-E25E-4B3D-B74B-E51ABE9B950F}"/>
    <hyperlink ref="A893" r:id="rId378" display="https://www.procyclingstats.com/rider/thibaud-gruel" xr:uid="{AE0D129B-178C-4853-9E99-D006603D186C}"/>
    <hyperlink ref="A682" r:id="rId379" display="https://www.procyclingstats.com/rider/simon-dehairs" xr:uid="{100ACC49-B363-42E4-BE78-376C218DD286}"/>
    <hyperlink ref="A1012" r:id="rId380" display="https://www.procyclingstats.com/rider/juri-hollmann" xr:uid="{7690B979-D7F2-449C-885D-62C4DA447599}"/>
    <hyperlink ref="A632" r:id="rId381" xr:uid="{99796451-F2AD-42FE-8B61-0BA01E61C147}"/>
    <hyperlink ref="A937" r:id="rId382" display="https://www.procyclingstats.com/rider/gil-gelders" xr:uid="{67CFE55A-8A45-41B4-8B52-E3B9A3FCCCC5}"/>
    <hyperlink ref="A732" r:id="rId383" display="https://www.procyclingstats.com/rider/alessandro-pinarello" xr:uid="{41C09DA6-59D5-4032-BAF5-66656BEA4751}"/>
    <hyperlink ref="A816" r:id="rId384" display="https://www.procyclingstats.com/rider/lander-loockx" xr:uid="{91342C0C-FF01-495D-9C01-91A0C84F48C7}"/>
    <hyperlink ref="A894" r:id="rId385" display="https://www.procyclingstats.com/rider/marcin-budzinski" xr:uid="{98AEA9A6-E49C-4B33-89C3-09912C576254}"/>
    <hyperlink ref="A852" r:id="rId386" display="https://www.procyclingstats.com/rider/max-walker" xr:uid="{561DEE7C-F6B4-44F5-B070-6C49A90506B4}"/>
    <hyperlink ref="A712" r:id="rId387" display="https://www.procyclingstats.com/rider/florian-samuel-kajamini" xr:uid="{371B2777-1520-40CC-9AFF-434DCDD7FF11}"/>
    <hyperlink ref="A666" r:id="rId388" display="https://www.procyclingstats.com/rider/steffen-de-schuyteneer" xr:uid="{FD45AA07-B206-460F-B04C-8D8D4BF19B89}"/>
    <hyperlink ref="A934" r:id="rId389" display="https://www.procyclingstats.com/rider/ludovico-crescioli" xr:uid="{77D77913-C6BF-4DC1-B9A0-2E65E0C2DF5D}"/>
    <hyperlink ref="A939" r:id="rId390" display="https://www.procyclingstats.com/rider/michal-paluta" xr:uid="{8636D0CE-CEE9-4DF2-A659-27B4256E2FFD}"/>
    <hyperlink ref="A595" r:id="rId391" display="https://www.procyclingstats.com/rider/koen-bouwman" xr:uid="{A4187993-FE02-4117-87F7-04DFF2C01D93}"/>
    <hyperlink ref="A668" r:id="rId392" display="https://www.procyclingstats.com/rider/matteo-sobrero" xr:uid="{6B287FAF-E28D-4F83-A29F-8D295D30E2DB}"/>
    <hyperlink ref="A792" r:id="rId393" display="https://www.procyclingstats.com/rider/matis-louvel" xr:uid="{AF298C95-C2B7-48C6-9918-7D1AB32BD028}"/>
    <hyperlink ref="A717" r:id="rId394" display="https://www.procyclingstats.com/rider/benjamin-thomas-2" xr:uid="{7C3EC1D0-ABCA-4C32-BE11-05134E378963}"/>
    <hyperlink ref="A755" r:id="rId395" display="https://www.procyclingstats.com/rider/jakob-fuglsang" xr:uid="{CFA3828F-351B-43C5-9F6B-65D98D3D7BFD}"/>
    <hyperlink ref="A586" r:id="rId396" display="https://www.procyclingstats.com/rider/michal-kwiatkowski" xr:uid="{3EBFEC55-F51F-46F1-8C61-3279C37231CF}"/>
    <hyperlink ref="A528" r:id="rId397" display="https://www.procyclingstats.com/rider/andrea-bagioli" xr:uid="{3EF8357B-B809-4A4D-B263-FDFB318345F8}"/>
    <hyperlink ref="A667" r:id="rId398" display="https://www.procyclingstats.com/rider/jake-stewart" xr:uid="{0CEAC281-E427-4CAC-8276-2DEF846A6AEE}"/>
    <hyperlink ref="A542" r:id="rId399" display="https://www.procyclingstats.com/rider/emanuel-buchmann" xr:uid="{E74E0F9F-72DC-4277-8FDB-AE983B28647F}"/>
    <hyperlink ref="A756" r:id="rId400" display="https://www.procyclingstats.com/rider/ivan-ramiro-sosa" xr:uid="{1210DA90-EB17-4171-8DC9-C48202523E3A}"/>
    <hyperlink ref="A685" r:id="rId401" display="https://www.procyclingstats.com/rider/elia-viviani" xr:uid="{6EB0BC32-ED6E-4C77-8705-DB2D200721C9}"/>
    <hyperlink ref="A698" r:id="rId402" display="https://www.procyclingstats.com/rider/fausto-masnada" xr:uid="{C16F5FC5-6BE8-41A4-BD16-2DB31B56D8E1}"/>
    <hyperlink ref="A699" r:id="rId403" display="https://www.procyclingstats.com/rider/piet-allegaert" xr:uid="{256C5983-8AAE-4051-8300-7ED32E437F67}"/>
    <hyperlink ref="A858" r:id="rId404" display="https://www.procyclingstats.com/rider/anthon-charmig" xr:uid="{217B435E-06B6-427E-907F-0F6CC5BAC247}"/>
    <hyperlink ref="A719" r:id="rId405" display="https://www.procyclingstats.com/rider/torstein-traeen" xr:uid="{C49C5884-CCDD-46D0-B4CB-B6F5ACB06E3E}"/>
    <hyperlink ref="A790" r:id="rId406" display="https://www.procyclingstats.com/rider/nikias-arndt" xr:uid="{C3DC5A9C-F435-4A6F-947D-159866B45428}"/>
    <hyperlink ref="A791" r:id="rId407" display="https://www.procyclingstats.com/rider/kevin-geniets" xr:uid="{CB9A9853-2AFD-4A47-9551-F69107BE7436}"/>
    <hyperlink ref="A758" r:id="rId408" display="https://www.procyclingstats.com/rider/sean-quinn" xr:uid="{2E9CD99B-BBA4-4256-8A59-7268D6E17885}"/>
    <hyperlink ref="A734" r:id="rId409" display="https://www.procyclingstats.com/rider/itamar-einhorn" xr:uid="{7C294633-6619-4CE0-BD00-5B8FBFD83D77}"/>
    <hyperlink ref="A958" r:id="rId410" display="https://www.procyclingstats.com/rider/jambaljamts-sainbayar" xr:uid="{919F7251-7B8A-4196-A096-8E007CC79B65}"/>
    <hyperlink ref="A1027" r:id="rId411" display="https://www.procyclingstats.com/rider/mark-stewart" xr:uid="{DC916607-577F-4216-882E-1A7DE82D7C84}"/>
    <hyperlink ref="A644" r:id="rId412" display="https://www.procyclingstats.com/rider/pascal-eenkhoorn" xr:uid="{1760C2FF-A7DF-468C-9A04-171B87C48B5F}"/>
    <hyperlink ref="A896" r:id="rId413" display="https://www.procyclingstats.com/rider/jon-barrenetxea-golzarri" xr:uid="{BBBF93B0-2A97-4609-A610-D20317E652CE}"/>
    <hyperlink ref="A820" r:id="rId414" display="https://www.procyclingstats.com/rider/timo-kielich" xr:uid="{791B1C14-FE36-4B6B-9570-1819EE3AFBBB}"/>
    <hyperlink ref="A1028" r:id="rId415" display="https://www.procyclingstats.com/rider/colin-stussi" xr:uid="{94DE735A-CF0B-442A-B554-B74F0C239920}"/>
    <hyperlink ref="A757" r:id="rId416" display="https://www.procyclingstats.com/rider/jonathan-klever-caicedo" xr:uid="{5CB0E26F-ECBC-445D-853D-E1D8E52F5A28}"/>
    <hyperlink ref="A819" r:id="rId417" display="https://www.procyclingstats.com/rider/ben-hermans" xr:uid="{3CD1433A-D832-4725-A13D-1ED31A0FADDB}"/>
    <hyperlink ref="A607" r:id="rId418" display="https://www.procyclingstats.com/rider/arne-marit" xr:uid="{C46040B0-4E12-44E2-B40B-B27070D7E747}"/>
    <hyperlink ref="A1026" r:id="rId419" display="https://www.procyclingstats.com/rider/alexis-renard" xr:uid="{914ED96C-7D77-460F-BEFE-93EFF4906E87}"/>
    <hyperlink ref="A898" r:id="rId420" display="https://www.procyclingstats.com/rider/aime-de-gendt" xr:uid="{CE848F1D-306D-4C36-A148-BCBE26CF7A6C}"/>
    <hyperlink ref="A855" r:id="rId421" display="https://www.procyclingstats.com/rider/simon-pellaud" xr:uid="{BD925005-FBF6-4E45-8EB0-27B022647B64}"/>
    <hyperlink ref="A954" r:id="rId422" display="https://www.procyclingstats.com/rider/mirco-maestri" xr:uid="{74BE2994-527D-4D03-B2CC-8616273770FC}"/>
    <hyperlink ref="A1029" r:id="rId423" display="https://www.procyclingstats.com/rider/adne-van-engelen" xr:uid="{5A46F45D-942D-4539-BD8D-8323BB1785BB}"/>
    <hyperlink ref="A949" r:id="rId424" display="https://www.procyclingstats.com/rider/logan-currie" xr:uid="{12A850C8-F91D-4D81-81BB-5A9884C745FA}"/>
    <hyperlink ref="A657" r:id="rId425" display="https://www.procyclingstats.com/rider/robert-stannard" xr:uid="{2B4CAB2B-000A-440E-B119-343A2AD76B23}"/>
    <hyperlink ref="A956" r:id="rId426" display="https://www.procyclingstats.com/rider/andrea-piccolo" xr:uid="{AC80062D-08F2-4B47-B6F7-3B1ADDE8C77B}"/>
    <hyperlink ref="A1022" r:id="rId427" display="https://www.procyclingstats.com/rider/jimmy-janssens" xr:uid="{B17D7CA5-E937-4689-A60B-25E495E7C0C6}"/>
    <hyperlink ref="A857" r:id="rId428" display="https://www.procyclingstats.com/rider/bram-welten" xr:uid="{99D6D661-58FD-43F9-BD76-ABE54E333680}"/>
    <hyperlink ref="A952" r:id="rId429" display="https://www.procyclingstats.com/rider/jonathan-lastra" xr:uid="{745B3C59-0EE0-4AE6-ABC2-2804F9A495A4}"/>
    <hyperlink ref="A788" r:id="rId430" display="https://www.procyclingstats.com/rider/pierre-barbier" xr:uid="{5EFEEF93-E1F4-4C37-9F4E-7A0C2BF63E35}"/>
    <hyperlink ref="A600" r:id="rId431" display="https://www.procyclingstats.com/rider/mick-van-dijke" xr:uid="{0E2070B4-7B30-41A6-BE18-921C334DB379}"/>
    <hyperlink ref="A947" r:id="rId432" display="https://www.procyclingstats.com/rider/mattia-bais" xr:uid="{39AD4C69-3C4F-4788-AA42-1B21E831790E}"/>
    <hyperlink ref="A897" r:id="rId433" display="https://www.procyclingstats.com/rider/tom-bohli" xr:uid="{43149844-10B1-454C-8A17-5B99582592F0}"/>
    <hyperlink ref="A859" r:id="rId434" display="https://www.procyclingstats.com/rider/tord-gudmestad" xr:uid="{2E463355-A7DD-4F43-8F5D-D0E65E0A9D40}"/>
    <hyperlink ref="A960" r:id="rId435" display="https://www.procyclingstats.com/rider/alessandro-verre" xr:uid="{C9055C8D-324C-4063-8E4F-C9ED36CA7025}"/>
    <hyperlink ref="A1021" r:id="rId436" display="https://www.procyclingstats.com/rider/unai-iribar-jauregi" xr:uid="{4168233D-DBC7-4516-97AC-73D4907836FA}"/>
    <hyperlink ref="A899" r:id="rId437" display="https://www.procyclingstats.com/rider/ceriel-desal" xr:uid="{9DE8FA6C-0EA8-4A21-AD6B-FEE84B89537B}"/>
    <hyperlink ref="A861" r:id="rId438" display="https://www.procyclingstats.com/rider/mats-wenzel" xr:uid="{D5EA61F6-1C1B-4FB8-8FF4-DDAB6A743714}"/>
    <hyperlink ref="A1025" r:id="rId439" display="https://www.procyclingstats.com/rider/cristian-raileanu" xr:uid="{236F6F56-EBC8-4297-99AE-5807D4AED403}"/>
    <hyperlink ref="A900" r:id="rId440" display="https://www.procyclingstats.com/rider/merhawi-kudus" xr:uid="{B087FF3F-3D8D-4BA1-A57B-F7B869E67E9A}"/>
    <hyperlink ref="A1024" r:id="rId441" display="https://www.procyclingstats.com/rider/eduard-prades" xr:uid="{8C707B85-A84F-4931-9CD3-62DA2745890D}"/>
    <hyperlink ref="A822" r:id="rId442" display="https://www.procyclingstats.com/rider/rodrigo-contreras" xr:uid="{1218D963-6A7D-458E-98F6-135CE270BD94}"/>
    <hyperlink ref="A683" r:id="rId443" display="https://www.procyclingstats.com/rider/gal-glivar" xr:uid="{1E16E39F-947E-4D3F-BAD2-78D0C1B32622}"/>
    <hyperlink ref="A789" r:id="rId444" display="https://www.procyclingstats.com/rider/manuel-penalver" xr:uid="{3F56E0AB-A4AC-4B15-B1F1-42C11B3A78E0}"/>
    <hyperlink ref="A594" r:id="rId445" display="https://www.procyclingstats.com/rider/ivan-romeo" xr:uid="{FC9B5977-1EFA-428E-8FAD-182C4A257251}"/>
    <hyperlink ref="A963" r:id="rId446" display="https://www.procyclingstats.com/rider/vicente-rojas" xr:uid="{B6A632F3-9ABA-4AAD-A7EE-D3800F1F06A2}"/>
    <hyperlink ref="A821" r:id="rId447" display="https://www.procyclingstats.com/rider/oded-kogut" xr:uid="{115599C8-5544-4976-89A2-017E84604BD8}"/>
    <hyperlink ref="A951" r:id="rId448" display="https://www.procyclingstats.com/rider/jelle-johannink" xr:uid="{3D81CBA8-CCBC-4BF4-9353-EB0D8C2EC6CA}"/>
    <hyperlink ref="A716" r:id="rId449" display="https://www.procyclingstats.com/rider/afonso-eulalio" xr:uid="{72902F93-1799-42B6-8A4F-8BAB04EAAAD8}"/>
    <hyperlink ref="A1020" r:id="rId450" display="https://www.procyclingstats.com/rider/jaume-guardeno" xr:uid="{F672AD75-3BE0-432F-91BF-D38BE506C3F9}"/>
    <hyperlink ref="A818" r:id="rId451" display="https://www.procyclingstats.com/rider/simon-dalby" xr:uid="{AAD39B2D-975E-41FB-AD46-20D0E347B546}"/>
    <hyperlink ref="A1031" r:id="rId452" display="https://www.procyclingstats.com/rider/axel-huens" xr:uid="{E33DBD99-53EF-450A-8EA8-454F3F13B4AA}"/>
    <hyperlink ref="A856" r:id="rId453" display="https://www.procyclingstats.com/rider/liam-slock" xr:uid="{588D7E5B-48C4-4427-9B22-1FC760BDD2DA}"/>
    <hyperlink ref="A902" r:id="rId454" display="https://www.procyclingstats.com/rider/gijs-van-hoecke" xr:uid="{9A804D06-D963-451B-A62B-BC2873AD444F}"/>
    <hyperlink ref="A1032" r:id="rId455" display="https://www.procyclingstats.com/rider/jardi-christiaan-van-der-lee" xr:uid="{A0AD516D-2EBC-4873-9734-9B8154525691}"/>
    <hyperlink ref="A948" r:id="rId456" display="https://www.procyclingstats.com/rider/luke-burns" xr:uid="{EEA60388-6F3E-4CC8-A8F3-7A416CC104CC}"/>
    <hyperlink ref="A684" r:id="rId457" display="https://www.procyclingstats.com/rider/jakob-soderqvist" xr:uid="{A9D577F3-4291-470A-8BFA-112D1FEADA1A}"/>
    <hyperlink ref="A901" r:id="rId458" display="https://www.procyclingstats.com/rider/henri-uhlig" xr:uid="{0E92C711-D8F3-4EC7-965B-C5E9804B7E7C}"/>
    <hyperlink ref="A627" r:id="rId459" display="https://www.procyclingstats.com/rider/brieuc-rolland" xr:uid="{CD042B3F-AC66-44B2-B7F1-C167DCC7D047}"/>
    <hyperlink ref="A950" r:id="rId460" display="https://www.procyclingstats.com/rider/francisco-galvan" xr:uid="{29A8BC9F-C172-4CDA-8404-04674D4C720E}"/>
    <hyperlink ref="A733" r:id="rId461" display="https://www.procyclingstats.com/rider/warre-vangheluwe" xr:uid="{F3752553-2196-49A7-A3BA-AD79863AF1E1}"/>
    <hyperlink ref="A549" r:id="rId462" display="https://www.procyclingstats.com/rider/matthew-brennan" xr:uid="{1FF4275B-39E9-4D75-A6AE-8EF947B74507}"/>
    <hyperlink ref="A961" r:id="rId463" display="https://www.procyclingstats.com/rider/mads-wurtz-schmidt" xr:uid="{559FD071-3864-4CE8-AA83-9330BB9016CA}"/>
    <hyperlink ref="A1030" r:id="rId464" display="https://www.procyclingstats.com/rider/riccardo-zoidl" xr:uid="{DCF14888-89CF-48EA-A677-DAB1836BCA2C}"/>
    <hyperlink ref="A718" r:id="rId465" display="https://www.procyclingstats.com/rider/gijs-leemreize" xr:uid="{8FA83266-82B3-4445-BF39-3181D2DB6D23}"/>
    <hyperlink ref="A962" r:id="rId466" display="https://www.procyclingstats.com/rider/domen-novak" xr:uid="{AF08603B-795C-4BAC-ABF3-C27D9140A73A}"/>
    <hyperlink ref="A959" r:id="rId467" display="https://www.procyclingstats.com/rider/callum-thornley" xr:uid="{DC7E92A5-C888-4184-A9A8-FA02624915F4}"/>
    <hyperlink ref="A860" r:id="rId468" display="https://www.procyclingstats.com/rider/pau-marti-soriano" xr:uid="{C2159148-B790-4AF4-85F1-9D1E37902825}"/>
    <hyperlink ref="A787" r:id="rId469" display="https://www.procyclingstats.com/rider/tom-donnenwirth" xr:uid="{3FF6A355-86B0-4E43-B572-AE9A60A48DE4}"/>
    <hyperlink ref="A955" r:id="rId470" display="https://www.procyclingstats.com/rider/guillermo-juan-martinez" xr:uid="{4D940350-505B-4290-BA98-F1FDFA7574D7}"/>
    <hyperlink ref="A1023" r:id="rId471" display="https://www.procyclingstats.com/rider/jan-maas" xr:uid="{30493E67-B96D-4314-B645-41AF3BE16F65}"/>
    <hyperlink ref="A953" r:id="rId472" display="https://www.procyclingstats.com/rider/eddy-le-huitouze" xr:uid="{850B1BE5-D639-41BE-8852-3E0CD857ACF3}"/>
    <hyperlink ref="A526" r:id="rId473" display="https://www.procyclingstats.com/rider/jorgen-nordhagen" xr:uid="{7F9A92FF-9910-4EEC-862D-7744F0951D17}"/>
    <hyperlink ref="A1033" r:id="rId474" display="https://www.procyclingstats.com/rider/ivan-smirnov" xr:uid="{7619431D-F7E6-4460-B430-244AD15BEA3D}"/>
    <hyperlink ref="A957" r:id="rId475" display="https://www.procyclingstats.com/rider/jaka-primozic" xr:uid="{23DEBD4E-6AB8-49AB-82EB-0EE24A6FCE9C}"/>
    <hyperlink ref="A638" r:id="rId476" display="https://www.procyclingstats.com/rider/hugh-carthy" xr:uid="{29A9D75D-5C2B-4D3A-9F7D-C8020D9709C8}"/>
    <hyperlink ref="A720" r:id="rId477" display="https://www.procyclingstats.com/rider/florian-senechal" xr:uid="{6D334093-1095-42B8-BCF4-305D4054E571}"/>
    <hyperlink ref="A826" r:id="rId478" display="https://www.procyclingstats.com/rider/pierre-latour" xr:uid="{1A15A259-488E-4BEF-A87D-8DC16926B0B8}"/>
    <hyperlink ref="A760" r:id="rId479" display="https://www.procyclingstats.com/rider/jesus-herrada-lopez" xr:uid="{D710C71C-72D5-4231-96D5-6427A49F5C6A}"/>
    <hyperlink ref="A575" r:id="rId480" display="https://www.procyclingstats.com/rider/ben-tulett" xr:uid="{54B11EF5-A7B4-4215-AE27-47BEC287BB0B}"/>
    <hyperlink ref="A722" r:id="rId481" display="https://www.procyclingstats.com/rider/bob-jungels" xr:uid="{DFDE44FF-C870-4D8E-8B75-FB10B5624A9E}"/>
    <hyperlink ref="A1077" r:id="rId482" display="https://www.procyclingstats.com/rider/alexander-kamp" xr:uid="{59B7F9A2-842B-47ED-95AD-0E4E69925FB6}"/>
    <hyperlink ref="A645" r:id="rId483" display="https://www.procyclingstats.com/rider/giacomo-nizzolo" xr:uid="{7E41CEB1-2D91-434C-B67E-A8F4C8C47D30}"/>
    <hyperlink ref="A688" r:id="rId484" display="https://www.procyclingstats.com/rider/remi-cavagna" xr:uid="{0038D4E1-5DB0-4390-9F9E-7A01BE91AB62}"/>
    <hyperlink ref="A759" r:id="rId485" display="https://www.procyclingstats.com/rider/alessandro-covi" xr:uid="{3999B1A1-BF34-41B7-AB86-06463073243C}"/>
    <hyperlink ref="A553" r:id="rId486" display="https://www.procyclingstats.com/rider/andreas-kron" xr:uid="{EDD9FE7D-D0DE-4970-9D79-F56378C0B3A9}"/>
    <hyperlink ref="A829" r:id="rId487" display="https://www.procyclingstats.com/rider/edward-theuns" xr:uid="{B190673F-B387-4A13-B1E6-9A2ECA71DE3F}"/>
    <hyperlink ref="A658" r:id="rId488" display="https://www.procyclingstats.com/rider/taco-van-der-hoorn" xr:uid="{864F49CA-0CAB-4C12-AF8B-54FF829D1EAC}"/>
    <hyperlink ref="A1127" r:id="rId489" display="https://www.procyclingstats.com/rider/luka-mezgec" xr:uid="{2126451B-C21D-40E0-B9A1-73967CB51163}"/>
    <hyperlink ref="A823" r:id="rId490" display="https://www.procyclingstats.com/rider/daniel-mclay" xr:uid="{4E42B89B-466E-49DE-B493-C944157E2FF4}"/>
    <hyperlink ref="A1131" r:id="rId491" display="https://www.procyclingstats.com/rider/connor-swift" xr:uid="{AD663670-51B0-40F1-9B88-ED6D108289C3}"/>
    <hyperlink ref="A518" r:id="rId492" display="https://www.procyclingstats.com/rider/florian-vermeersch" xr:uid="{68D3DF74-5850-4D44-8E52-7041ACA50207}"/>
    <hyperlink ref="A975" r:id="rId493" display="https://www.procyclingstats.com/rider/gonzalo-serrano" xr:uid="{515482E3-A412-467B-BCC9-C123CFA5A8AD}"/>
    <hyperlink ref="A1057" r:id="rId494" display="https://www.procyclingstats.com/rider/stefan-de-bod" xr:uid="{652DA448-9B3D-431C-BFB7-567E438D4078}"/>
    <hyperlink ref="A907" r:id="rId495" display="https://www.procyclingstats.com/rider/jasper-de-buyst" xr:uid="{55E7BFA8-6E9F-429D-AB56-80369A87CE66}"/>
    <hyperlink ref="A620" r:id="rId496" display="https://www.procyclingstats.com/rider/sjoerd-bax" xr:uid="{39E1C6AE-32E8-4FAC-8C5D-733301B51050}"/>
    <hyperlink ref="A1062" r:id="rId497" display="https://www.procyclingstats.com/rider/valentin-ferron" xr:uid="{118B7604-66A8-41CA-807F-1D5CEFE362ED}"/>
    <hyperlink ref="A968" r:id="rId498" display="https://www.procyclingstats.com/rider/anatoliy-budyak" xr:uid="{A3CE62AC-6967-4F95-B10C-81403DD1F528}"/>
    <hyperlink ref="A1045" r:id="rId499" display="https://www.procyclingstats.com/rider/jefferson-alexander-cepeda" xr:uid="{E91F0BAE-3EE4-4557-95B8-132D5AC899DC}"/>
    <hyperlink ref="A1114" r:id="rId500" display="https://www.procyclingstats.com/rider/sasha-weemaes" xr:uid="{4EC26578-DA40-4E56-B79C-6DEED781D195}"/>
    <hyperlink ref="A1078" r:id="rId501" display="https://www.procyclingstats.com/rider/rainer-kepplinger" xr:uid="{692AA5BC-B91B-4C2E-B699-283B2259F104}"/>
    <hyperlink ref="A545" r:id="rId502" display="https://www.procyclingstats.com/rider/thomas-gloag" xr:uid="{92F9C7C0-D26F-428C-9CD7-74638F373E02}"/>
    <hyperlink ref="A1097" r:id="rId503" display="https://www.procyclingstats.com/rider/remy-rochas" xr:uid="{0263ECC2-27A8-4351-B60D-B39796353028}"/>
    <hyperlink ref="A977" r:id="rId504" display="https://www.procyclingstats.com/rider/josef-cerny" xr:uid="{1B477CE7-1424-4D21-B93B-1A7250B4FFC2}"/>
    <hyperlink ref="A1090" r:id="rId505" display="https://www.procyclingstats.com/rider/nans-peters" xr:uid="{07246D6E-4D5D-4456-B42E-852F33208BBB}"/>
    <hyperlink ref="A828" r:id="rId506" display="https://www.procyclingstats.com/rider/ide-schelling" xr:uid="{4314ED1B-45B7-446F-A610-F5B602E2FE6E}"/>
    <hyperlink ref="A912" r:id="rId507" display="https://www.procyclingstats.com/rider/louis-vervaeke" xr:uid="{94B71829-0E77-4BCC-A24A-5CA73F4B37CD}"/>
    <hyperlink ref="A906" r:id="rId508" display="https://www.procyclingstats.com/rider/valerio-conti" xr:uid="{80A3A440-0AC2-4168-A4FE-627B084532C4}"/>
    <hyperlink ref="A980" r:id="rId509" display="https://www.procyclingstats.com/rider/casper-pedersen" xr:uid="{8B58E00B-22D5-418B-B6AD-2F7291F71AC4}"/>
    <hyperlink ref="A1036" r:id="rId510" display="https://www.procyclingstats.com/rider/daniel-babor" xr:uid="{4EFBD96B-945A-4A2B-B730-D589F330959B}"/>
    <hyperlink ref="A1038" r:id="rId511" display="https://www.procyclingstats.com/rider/norbert-banaszek" xr:uid="{E91DEC8E-0917-4729-AB65-0EA670D8595E}"/>
    <hyperlink ref="A983" r:id="rId512" display="https://www.procyclingstats.com/rider/rory-townsend" xr:uid="{929BAF1C-221D-43F9-A6D5-73510FD6E8E5}"/>
    <hyperlink ref="A1094" r:id="rId513" display="https://www.procyclingstats.com/rider/nicolas-prodhomme" xr:uid="{B4F6CA0B-7F48-4FD7-9E39-E2E79EE4E0FC}"/>
    <hyperlink ref="A1068" r:id="rId514" display="https://www.procyclingstats.com/rider/kim-heiduk" xr:uid="{9D33D265-D39D-40DF-8FCD-CB88E8961331}"/>
    <hyperlink ref="A735" r:id="rId515" display="https://www.procyclingstats.com/rider/david-dekker" xr:uid="{6B0599BC-D493-45E9-849E-CC85927943A1}"/>
    <hyperlink ref="A1092" r:id="rId516" display="https://www.procyclingstats.com/rider/edward-planckaert" xr:uid="{E0D6A958-A119-4DEE-AFB7-D750798219B5}"/>
    <hyperlink ref="A908" r:id="rId517" display="https://www.procyclingstats.com/rider/sean-flynn" xr:uid="{3186C79F-9D51-4111-82B1-4E4B1230C7B7}"/>
    <hyperlink ref="A700" r:id="rId518" display="https://www.procyclingstats.com/rider/felix-engelhardt" xr:uid="{DF35B47B-7070-4378-AE4B-D61CDE40108D}"/>
    <hyperlink ref="A862" r:id="rId519" display="https://www.procyclingstats.com/rider/iuri-leitao" xr:uid="{652BC13D-5225-4E23-BCFE-A5B21CFD52C0}"/>
    <hyperlink ref="A1089" r:id="rId520" display="https://www.procyclingstats.com/rider/jesus-david-pena-jimenez" xr:uid="{4464315A-29D1-49B3-ADA5-00D286E0CB5D}"/>
    <hyperlink ref="A1052" r:id="rId521" display="https://www.procyclingstats.com/rider/lorenzo-conforti" xr:uid="{665E3E6C-2474-446D-8189-14C50D5B7383}"/>
    <hyperlink ref="A867" r:id="rId522" display="https://www.procyclingstats.com/rider/sam-oomen" xr:uid="{E5079E58-D01A-42A1-937D-F8DB9EE6D52F}"/>
    <hyperlink ref="A1037" r:id="rId523" display="https://www.procyclingstats.com/rider/alan-banaszek" xr:uid="{33C6AD40-27AF-4C70-8074-D101FD2E6A17}"/>
    <hyperlink ref="A1122" r:id="rId524" display="https://www.procyclingstats.com/rider/alessandro-de-marchi" xr:uid="{708F591E-8AB2-4A9B-8AE5-A02B5721C462}"/>
    <hyperlink ref="A967" r:id="rId525" display="https://www.procyclingstats.com/rider/tobias-bayer" xr:uid="{DFCB2E69-F8A9-4B3A-A6E8-D64B146D6616}"/>
    <hyperlink ref="A1064" r:id="rId526" display="https://www.procyclingstats.com/rider/ryan-gibbons" xr:uid="{8D07EB4D-C441-48B6-9234-9F55DC5481C0}"/>
    <hyperlink ref="A1124" r:id="rId527" display="https://www.procyclingstats.com/rider/michael-gogl" xr:uid="{3FF294C9-B2F2-48CC-A07E-D689F4C947F2}"/>
    <hyperlink ref="A966" r:id="rId528" display="https://www.procyclingstats.com/rider/fernando-barcelo" xr:uid="{1CF6DEE7-1FD8-44F3-8AF6-F455D637509E}"/>
    <hyperlink ref="A913" r:id="rId529" display="https://www.procyclingstats.com/rider/arjen-livyns" xr:uid="{863EDB6A-2A23-40FB-B994-AB483D79378F}"/>
    <hyperlink ref="A1040" r:id="rId530" display="https://www.procyclingstats.com/rider/joren-bloem2" xr:uid="{202672DA-CD0C-4431-A7A1-E72EA320093B}"/>
    <hyperlink ref="A1087" r:id="rId531" display="https://www.procyclingstats.com/rider/rick-ottema" xr:uid="{2CC5DE80-AA8A-4C90-AD61-781D2F347C0C}"/>
    <hyperlink ref="A976" r:id="rId532" display="https://www.procyclingstats.com/rider/attilio-viviani" xr:uid="{9D0271B1-894D-4706-A307-EE12F033B958}"/>
    <hyperlink ref="A1104" r:id="rId533" display="https://www.procyclingstats.com/rider/embret-svestad-bardseng" xr:uid="{B3458741-E67F-4D99-946B-E88C9C10BDAD}"/>
    <hyperlink ref="A1112" r:id="rId534" display="https://www.procyclingstats.com/rider/morne-van-niekerk" xr:uid="{F1EDED82-6C96-47D0-AD28-7697E6A3D36E}"/>
    <hyperlink ref="A1126" r:id="rId535" display="https://www.procyclingstats.com/rider/tomas-kopecky" xr:uid="{ABB112BF-86AC-4D54-A1F7-62D75586FF2F}"/>
    <hyperlink ref="A1103" r:id="rId536" display="https://www.procyclingstats.com/rider/tyler-stites" xr:uid="{2DC55D21-D304-4624-95F7-A30466A560A0}"/>
    <hyperlink ref="A1059" r:id="rId537" display="https://www.procyclingstats.com/rider/jesus-del-pino" xr:uid="{484D70A1-4314-489A-9D9D-BB00D8BD7C1D}"/>
    <hyperlink ref="A1088" r:id="rId538" display="https://www.procyclingstats.com/rider/nicklas-amdi-pedersen" xr:uid="{F2664BEE-D075-43A1-BFE5-E88D7FCCF3E4}"/>
    <hyperlink ref="A1121" r:id="rId539" display="https://www.procyclingstats.com/rider/davide-bomboi" xr:uid="{3568F6FD-4A82-4495-91C7-6B100B103FB7}"/>
    <hyperlink ref="A1119" r:id="rId540" display="https://www.procyclingstats.com/rider/loe-van-belle" xr:uid="{9EF50196-28F8-4AC8-BB08-4697A3A76BC1}"/>
    <hyperlink ref="A827" r:id="rId541" display="https://www.procyclingstats.com/rider/lorenzo-milesi" xr:uid="{133DAE03-FA40-429C-9489-2D5C5E257C47}"/>
    <hyperlink ref="A969" r:id="rId542" display="https://www.procyclingstats.com/rider/thanakhan-chaiyasombat" xr:uid="{995BF91E-097E-43CD-B392-BF8BCF7A970A}"/>
    <hyperlink ref="A1074" r:id="rId543" display="https://www.procyclingstats.com/rider/maxime-jarnet" xr:uid="{69B5A9C2-3E78-4BB9-A4E1-119A8A82D34E}"/>
    <hyperlink ref="A971" r:id="rId544" display="https://www.procyclingstats.com/rider/matteo-fabbro" xr:uid="{DB1063B0-82BF-4325-807D-039D72BCA395}"/>
    <hyperlink ref="A1100" r:id="rId545" display="https://www.procyclingstats.com/rider/clement-russo" xr:uid="{F2733C26-C939-4D4F-9C8D-28FCDB37CF22}"/>
    <hyperlink ref="A1051" r:id="rId546" display="https://www.procyclingstats.com/rider/luca-colnaghi" xr:uid="{BBA30EA2-0ED0-4BCF-82B2-46E0410D2A75}"/>
    <hyperlink ref="A1046" r:id="rId547" display="https://www.procyclingstats.com/rider/thomas-champion" xr:uid="{AA798C96-AA6A-4890-A4EE-37547E108517}"/>
    <hyperlink ref="A1084" r:id="rId548" display="https://www.procyclingstats.com/rider/alex-molenaar" xr:uid="{8E5D9763-72C8-4059-A566-B280379C8294}"/>
    <hyperlink ref="A1075" r:id="rId549" display="https://www.procyclingstats.com/rider/julius-johansen" xr:uid="{4D86823B-DF8E-4B09-A49E-5A9627E0E99A}"/>
    <hyperlink ref="A973" r:id="rId550" display="https://www.procyclingstats.com/rider/johan-jacobs" xr:uid="{8C26F881-54C2-4C4E-93FF-85E735250608}"/>
    <hyperlink ref="A686" r:id="rId551" display="https://www.procyclingstats.com/rider/martin-svrcek" xr:uid="{C6AEA71B-F41A-4BB7-B84C-7F7D973E5421}"/>
    <hyperlink ref="A974" r:id="rId552" display="https://www.procyclingstats.com/rider/marcus-sander-hansen" xr:uid="{D03350FB-84DC-4AD0-AC81-E203D4656E7C}"/>
    <hyperlink ref="A1076" r:id="rId553" display="https://www.procyclingstats.com/rider/charles-kagimu" xr:uid="{F1978F91-725A-40B1-B311-E11BE093BD39}"/>
    <hyperlink ref="A1091" r:id="rId554" display="https://www.procyclingstats.com/rider/finlay-pickering" xr:uid="{246B592A-1BC0-4192-9AC4-67B2F1D3EBE4}"/>
    <hyperlink ref="A1071" r:id="rId555" display="https://www.procyclingstats.com/rider/alvaro-jose-hodeg" xr:uid="{59F58F65-2F84-409D-9413-73E348DDBE01}"/>
    <hyperlink ref="A1113" r:id="rId556" display="https://www.procyclingstats.com/rider/luca-vergallito" xr:uid="{EAE6FE7A-454B-4DE1-A5A8-9B3086E432A2}"/>
    <hyperlink ref="A1107" r:id="rId557" display="https://www.procyclingstats.com/rider/chih-hao-tu" xr:uid="{8E8E3F8E-BE5A-45E7-B30F-2960DA28E476}"/>
    <hyperlink ref="A1096" r:id="rId558" display="https://www.procyclingstats.com/rider/martijn-rasenberg" xr:uid="{185ED285-8AA1-4FD3-979C-63C92A0D23A7}"/>
    <hyperlink ref="A721" r:id="rId559" display="https://www.procyclingstats.com/rider/johan-price-pejtersen" xr:uid="{08F2C438-8F8E-4E6D-ADE5-0BBBC945B587}"/>
    <hyperlink ref="A865" r:id="rId560" display="https://www.procyclingstats.com/rider/silvan-dillier" xr:uid="{0FCBE982-6DAA-499A-95F7-67FDC18BEEE6}"/>
    <hyperlink ref="A1102" r:id="rId561" display="https://www.procyclingstats.com/rider/nils-sinschek" xr:uid="{F949024B-6735-4800-B568-EACAB860A11B}"/>
    <hyperlink ref="A863" r:id="rId562" display="https://www.procyclingstats.com/rider/jon-agirre" xr:uid="{997A642D-D8F4-4D0E-AC24-0CDCB304234F}"/>
    <hyperlink ref="A1061" r:id="rId563" display="https://www.procyclingstats.com/rider/alexy-faure-prost" xr:uid="{795AA896-EEFC-4ED4-94DB-1A1102D99E85}"/>
    <hyperlink ref="A1050" r:id="rId564" display="https://www.procyclingstats.com/rider/ivan-cobo-cayon" xr:uid="{01A150EA-EB2F-483D-AC4A-6587CF8EA18D}"/>
    <hyperlink ref="A1070" r:id="rId565" display="https://www.procyclingstats.com/rider/noah-hobbs" xr:uid="{1A760E7B-0AA0-45D2-8212-5CE4AEBD004F}"/>
    <hyperlink ref="A1043" r:id="rId566" display="https://www.procyclingstats.com/rider/marc-brustenga-masague" xr:uid="{FC8A0ED1-616F-46F1-B12B-8B2E9B60A1D7}"/>
    <hyperlink ref="A910" r:id="rId567" display="https://www.procyclingstats.com/rider/riley-pickrell" xr:uid="{DFE8C17B-0152-4468-ADAD-4040D58D64A2}"/>
    <hyperlink ref="A824" r:id="rId568" display="https://www.procyclingstats.com/rider/diego-pescador" xr:uid="{60027F79-4EDF-4FA2-A181-F069F0985B6D}"/>
    <hyperlink ref="A1058" r:id="rId569" display="https://www.procyclingstats.com/rider/dries-de-pooter" xr:uid="{B6B606CB-B0FD-4A34-B403-ED1CD1D1BE8E}"/>
    <hyperlink ref="A904" r:id="rId570" display="https://www.procyclingstats.com/rider/mohamad-izzat-hilmi-abdul-halil" xr:uid="{7F25B317-6D0B-440C-BC69-CE4BF6B47733}"/>
    <hyperlink ref="A669" r:id="rId571" display="https://www.procyclingstats.com/rider/huub-artz" xr:uid="{AD7CB667-C538-4056-9BE2-17B4E26D3EB3}"/>
    <hyperlink ref="A1041" r:id="rId572" display="https://www.procyclingstats.com/rider/maris-bogdanovics" xr:uid="{39607847-9E62-4ECA-87C8-F56B0175144A}"/>
    <hyperlink ref="A1072" r:id="rId573" display="https://www.procyclingstats.com/rider/antoine-huby" xr:uid="{D78D80DC-FEC4-40B2-B0E3-DC2619C3D0DA}"/>
    <hyperlink ref="A1099" r:id="rId574" display="https://www.procyclingstats.com/rider/brandon-alejandro-rojas-vega" xr:uid="{183AFAFD-734A-43D8-96C7-D6C04B2B7413}"/>
    <hyperlink ref="A864" r:id="rId575" display="https://www.procyclingstats.com/rider/alberto-bruttomesso" xr:uid="{EB0E7F19-8C66-493C-9132-C85E42853E1A}"/>
    <hyperlink ref="A1060" r:id="rId576" display="https://www.procyclingstats.com/rider/alessandro-fancellu" xr:uid="{301C49C3-53BA-419F-A0EB-9B039A4EF806}"/>
    <hyperlink ref="A1110" r:id="rId577" display="https://www.procyclingstats.com/rider/lorenz-van-de-wynkele" xr:uid="{8AD654DA-D429-4AEF-919A-EC85A7A6A0B5}"/>
    <hyperlink ref="A972" r:id="rId578" display="https://www.procyclingstats.com/rider/emil-herzog" xr:uid="{FA48F6CF-0037-47A3-9506-63C1A39B3B4E}"/>
    <hyperlink ref="A964" r:id="rId579" display="https://www.procyclingstats.com/rider/ruben-mario-acosta" xr:uid="{EE9ED772-FFDC-4775-A36C-D9C0E619000A}"/>
    <hyperlink ref="A1044" r:id="rId580" display="https://www.procyclingstats.com/rider/giovanni-carboni" xr:uid="{789E30E8-3C60-444E-A94F-43450464C396}"/>
    <hyperlink ref="A979" r:id="rId581" display="https://www.procyclingstats.com/rider/paul-hennequin" xr:uid="{E509DEE6-2B5E-40F8-82FA-D0A9754BD91C}"/>
    <hyperlink ref="A965" r:id="rId582" display="https://www.procyclingstats.com/rider/idar-andersen" xr:uid="{73D84B1A-4159-456D-A518-81B215B25BCF}"/>
    <hyperlink ref="A1125" r:id="rId583" display="https://www.procyclingstats.com/rider/jorge-gutierrez-gonzalez" xr:uid="{7797D926-7D0E-445E-9156-3DCD3C0CC523}"/>
    <hyperlink ref="A866" r:id="rId584" display="https://www.procyclingstats.com/rider/noa-isidore" xr:uid="{DE8CBB80-DED2-4593-8543-3AE5FF74D093}"/>
    <hyperlink ref="A1048" r:id="rId585" display="https://www.procyclingstats.com/rider/peerapol-chawchiangkwang" xr:uid="{31F21218-0887-4E2E-BEF8-F192E8D41EB7}"/>
    <hyperlink ref="A1101" r:id="rId586" display="https://www.procyclingstats.com/rider/yutao-shen" xr:uid="{7D35D796-97E7-4D50-B548-C6DBC83B7D76}"/>
    <hyperlink ref="A978" r:id="rId587" display="https://www.procyclingstats.com/rider/matthew-greenwood" xr:uid="{173FE6C5-B330-4415-ACA5-B96BDF87F332}"/>
    <hyperlink ref="A1035" r:id="rId588" display="https://www.procyclingstats.com/rider/mads-andersen" xr:uid="{7444C524-F164-4230-A92A-B911A0DD7C67}"/>
    <hyperlink ref="A1067" r:id="rId589" display="https://www.procyclingstats.com/rider/simone-gualdi" xr:uid="{30F74505-39BA-4F7A-B881-A6ED89244951}"/>
    <hyperlink ref="A1095" r:id="rId590" display="https://www.procyclingstats.com/rider/samuel-quaranta" xr:uid="{71F19EE1-6DC2-4896-A18E-6FA5929FADAE}"/>
    <hyperlink ref="A1132" r:id="rId591" display="https://www.procyclingstats.com/rider/bogdan-zabelinskiy" xr:uid="{D6D653BF-E1A1-46FB-8A1F-25F5A8EFFE46}"/>
    <hyperlink ref="A1105" r:id="rId592" display="https://www.procyclingstats.com/rider/filippo-tagliani" xr:uid="{DD158D34-920A-4A7D-8F96-7F79C38435DE}"/>
    <hyperlink ref="A1069" r:id="rId593" display="https://www.procyclingstats.com/rider/dylan-hicks" xr:uid="{D0D4545C-67A5-401E-B0DD-9A1142CA6ACD}"/>
    <hyperlink ref="A1086" r:id="rId594" display="https://www.procyclingstats.com/rider/ronan-o-connor" xr:uid="{436F2C83-10AA-4717-B453-C0531034B847}"/>
    <hyperlink ref="A1120" r:id="rId595" display="https://www.procyclingstats.com/rider/toon-aerts" xr:uid="{DD67A3ED-FE97-4ABF-985A-44CB9629B3A8}"/>
    <hyperlink ref="A1085" r:id="rId596" display="https://www.procyclingstats.com/rider/wessel-mouris" xr:uid="{F88CB5AD-2FCA-416D-9B0B-E7C7623D160E}"/>
    <hyperlink ref="A1111" r:id="rId597" display="https://www.procyclingstats.com/rider/axel-van-der-tuuk" xr:uid="{85B1D32B-7D1F-47BE-8CB3-FDEA975035D9}"/>
    <hyperlink ref="A1081" r:id="rId598" display="https://www.procyclingstats.com/rider/michiel-lambrecht" xr:uid="{47E7FB5B-CC52-4C45-8D8E-10403AE48E00}"/>
    <hyperlink ref="A1083" r:id="rId599" display="https://www.procyclingstats.com/rider/nicolas-milesi" xr:uid="{8EFA7159-2936-446B-838D-0368971EF11D}"/>
    <hyperlink ref="A1116" r:id="rId600" display="https://www.procyclingstats.com/rider/masaki-yamamoto" xr:uid="{D22DB972-BF2C-4F68-B469-A14FF84CF0C3}"/>
    <hyperlink ref="A1115" r:id="rId601" display="https://www.procyclingstats.com/rider/fabian-weiss" xr:uid="{9D810DC1-1BEF-48DC-AB2F-3C8AB3CFA23D}"/>
    <hyperlink ref="A1055" r:id="rId602" display="https://www.procyclingstats.com/rider/andrea-d-amato" xr:uid="{6C43D8A7-D68A-46C7-A7B6-0170238472FD}"/>
    <hyperlink ref="A1042" r:id="rId603" display="https://www.procyclingstats.com/rider/alessandro-borgo" xr:uid="{B8F0036B-0AB2-4D7D-BA25-162A7AAFCEC8}"/>
    <hyperlink ref="A911" r:id="rId604" display="https://www.procyclingstats.com/rider/alessandro-romele" xr:uid="{C90DB85B-FD4A-4664-909C-10A717B1D7CE}"/>
    <hyperlink ref="A530" r:id="rId605" display="https://www.procyclingstats.com/rider/niklas-behrens" xr:uid="{DE0A22CB-3D68-4089-B82C-50352D639D10}"/>
    <hyperlink ref="A982" r:id="rId606" display="https://www.procyclingstats.com/rider/mauricio-zapata" xr:uid="{6A27FF29-0AB8-4255-AED6-3C9DC0FB2EA4}"/>
    <hyperlink ref="A970" r:id="rId607" display="https://www.procyclingstats.com/rider/milan-donie" xr:uid="{B3BCEEA6-6EA1-4A0D-B8F0-955941C48FD9}"/>
    <hyperlink ref="A1080" r:id="rId608" display="https://www.procyclingstats.com/rider/gerben-kuypers" xr:uid="{4BF1748C-9720-4AEE-BCBF-28270268B7EC}"/>
    <hyperlink ref="A909" r:id="rId609" display="https://www.procyclingstats.com/rider/lukas-kubis" xr:uid="{382B2A06-C3E4-42E8-B944-C74B49EE7C6E}"/>
    <hyperlink ref="A905" r:id="rId610" display="https://www.procyclingstats.com/rider/johannes-adamietz" xr:uid="{80AAD49F-8A47-4A79-B9AE-9AE603C4008F}"/>
    <hyperlink ref="A1098" r:id="rId611" display="https://www.procyclingstats.com/rider/cameron-rogers" xr:uid="{F3E2212C-BBD3-405E-A83B-8782F57D45B0}"/>
    <hyperlink ref="A1079" r:id="rId612" display="https://www.procyclingstats.com/rider/roger-kluge" xr:uid="{81476048-FB1B-4DED-91B0-21F51EB6F619}"/>
    <hyperlink ref="A1054" r:id="rId613" display="https://www.procyclingstats.com/rider/finn-crockett" xr:uid="{3573D96B-13CE-4F53-83BA-8DE26F30EA05}"/>
    <hyperlink ref="A1109" r:id="rId614" display="https://www.procyclingstats.com/rider/santiago-umba" xr:uid="{159C8C1A-6023-482A-83DC-9AA788E930B2}"/>
    <hyperlink ref="A1047" r:id="rId615" display="https://www.procyclingstats.com/rider/joris-chaussinand" xr:uid="{EEDA05FF-F6B5-4F4D-888E-4C46A4E69D94}"/>
    <hyperlink ref="A1117" r:id="rId616" display="https://www.procyclingstats.com/rider/edoardo-zamperini" xr:uid="{45FC9C4F-978C-4061-A341-59B2566CE925}"/>
    <hyperlink ref="A825" r:id="rId617" display="https://www.procyclingstats.com/rider/emiel-verstrynge" xr:uid="{71FE0357-4E4D-4CDD-A3AF-D7A5B6B09E45}"/>
    <hyperlink ref="A687" r:id="rId618" display="https://www.procyclingstats.com/rider/andrew-august" xr:uid="{DF5126F2-FC99-4F83-967D-637FBF414BC5}"/>
    <hyperlink ref="A1049" r:id="rId619" display="https://www.procyclingstats.com/rider/sergio-geovani-chumil-gonzalez" xr:uid="{EE6B5187-C4B9-4042-8BD2-11E6C98D1E52}"/>
    <hyperlink ref="A793" r:id="rId620" display="https://www.procyclingstats.com/rider/darren-van-bekkum" xr:uid="{5B79BA1A-E5ED-472F-900D-9BFEC9E234C4}"/>
    <hyperlink ref="A1093" r:id="rId621" display="https://www.procyclingstats.com/rider/gianluca-pollefliet" xr:uid="{AAA9F7F9-AEB7-41C4-93C9-D4AA6B0D8D00}"/>
    <hyperlink ref="A1129" r:id="rId622" display="https://www.procyclingstats.com/rider/mattia-pinazzi" xr:uid="{709E414C-00E9-4118-972E-4F4E061D565A}"/>
    <hyperlink ref="A1073" r:id="rId623" display="https://www.procyclingstats.com/rider/alex-jaime-fernandez" xr:uid="{FF881324-C590-4781-B0C1-C32E05C8AD37}"/>
    <hyperlink ref="A1123" r:id="rId624" display="https://www.procyclingstats.com/rider/robert-donaldson" xr:uid="{C3AE18F9-4C47-4A4B-A51D-D2059573761F}"/>
    <hyperlink ref="A1130" r:id="rId625" display="https://www.procyclingstats.com/rider/ben-swift" xr:uid="{A8D7D08B-A8E1-4959-87C7-02780088DE06}"/>
    <hyperlink ref="A1063" r:id="rId626" display="https://www.procyclingstats.com/rider/laurent-gervais" xr:uid="{0EDB7B19-4E08-49D2-AA3F-78023A2FB68E}"/>
    <hyperlink ref="A1082" r:id="rId627" display="https://www.procyclingstats.com/rider/antoine-l-hote" xr:uid="{DD5BE0F5-D1C8-46E5-B40C-B83BFE51947B}"/>
    <hyperlink ref="A903" r:id="rId628" display="https://www.procyclingstats.com/rider/burak-abay" xr:uid="{357E67A0-EC38-42FD-853E-F35A9B6EB7EB}"/>
    <hyperlink ref="A1056" r:id="rId629" display="https://www.procyclingstats.com/rider/sergi-darder" xr:uid="{14944EAB-A19D-4F06-80DF-66E9354F9C26}"/>
    <hyperlink ref="A1118" r:id="rId630" display="https://www.procyclingstats.com/rider/emanuel-zangerle" xr:uid="{8F801413-7C07-4986-AD7D-3FB53AF73C75}"/>
    <hyperlink ref="A525" r:id="rId631" display="https://www.procyclingstats.com/rider/tibor-del-grosso" xr:uid="{74A257B6-A79B-45CE-9D87-6BE19333FEDC}"/>
    <hyperlink ref="A981" r:id="rId632" display="https://www.procyclingstats.com/rider/sente-sentjens" xr:uid="{3C0E8714-3157-4095-9837-5DC1FCCD414A}"/>
    <hyperlink ref="A1128" r:id="rId633" display="https://www.procyclingstats.com/rider/mattia-pinazzi" xr:uid="{E9844711-E89E-45B6-AA57-3E618C00E17C}"/>
    <hyperlink ref="A1108" r:id="rId634" display="https://www.procyclingstats.com/rider/martijn-tusveld" xr:uid="{03E6CE7D-77AF-4F12-AA32-7518E34A7226}"/>
    <hyperlink ref="A1106" r:id="rId635" display="https://www.procyclingstats.com/rider/davide-toneatti" xr:uid="{B3559F27-527C-481A-8151-9562DD33426D}"/>
    <hyperlink ref="A1034" r:id="rId636" display="https://www.procyclingstats.com/rider/negasi-abreha" xr:uid="{D9BDBB23-CA5D-4774-8219-45C7E5E83FC6}"/>
    <hyperlink ref="A1065" r:id="rId637" display="https://www.procyclingstats.com/rider/joshua-giddings" xr:uid="{417D5EBC-0A7E-465B-88B7-172AB8612724}"/>
    <hyperlink ref="A1039" r:id="rId638" display="https://www.procyclingstats.com/rider/markel-beloki" xr:uid="{663A1DB0-60D7-493A-A964-BC92FAED82DE}"/>
    <hyperlink ref="A1066" r:id="rId639" display="https://www.procyclingstats.com/rider/kamil-gradek" xr:uid="{249DB7DC-5873-4E6F-83E6-21AECABE4C9D}"/>
    <hyperlink ref="A1053" r:id="rId640" display="https://www.procyclingstats.com/rider/dillon-corkery" xr:uid="{72BAAAA8-89AA-45E0-AD8F-397F5A430D4F}"/>
    <hyperlink ref="K503" r:id="rId641" display="https://www.procyclingstats.com/rider/remco-evenepoel" xr:uid="{7CEB35EC-2340-4C2B-9E89-C97BA733EC79}"/>
    <hyperlink ref="K504" r:id="rId642" display="https://www.procyclingstats.com/rider/jonathan-milan" xr:uid="{63E62381-9F13-41AB-80F1-CA845BA5940D}"/>
    <hyperlink ref="K505" r:id="rId643" display="https://www.procyclingstats.com/rider/arnaud-de-lie" xr:uid="{8E3A99F0-6B78-4F23-B81F-B07277932F47}"/>
    <hyperlink ref="K492" r:id="rId644" display="https://www.procyclingstats.com/rider/tadej-pogacar" xr:uid="{87F95DC1-F723-48F9-A3FA-11C08413942A}"/>
    <hyperlink ref="K514" r:id="rId645" display="https://www.procyclingstats.com/rider/jasper-philipsen" xr:uid="{239C77B4-6690-428F-81D3-621DC3583938}"/>
    <hyperlink ref="K494" r:id="rId646" display="https://www.procyclingstats.com/rider/wout-van-aert" xr:uid="{6C480B09-E0F3-438F-9D0D-970B87B4F7E5}"/>
    <hyperlink ref="K495" r:id="rId647" display="https://www.procyclingstats.com/rider/mathieu-van-der-poel" xr:uid="{869D7395-3F72-4D96-8DF0-A8B1ED773273}"/>
    <hyperlink ref="K515" r:id="rId648" display="https://www.procyclingstats.com/rider/mattias-skjelmose-jensen" xr:uid="{49107321-4926-43D0-8B5D-19D8289CF7A2}"/>
    <hyperlink ref="K516" r:id="rId649" display="https://www.procyclingstats.com/rider/juan-ayuso-pesquera" xr:uid="{0047B588-8610-499E-A43C-AFC30E2984F0}"/>
    <hyperlink ref="K496" r:id="rId650" display="https://www.procyclingstats.com/rider/lennert-van-eetvelt" xr:uid="{629D2D06-C0E2-4921-A626-C59340B6D57E}"/>
    <hyperlink ref="K506" r:id="rId651" display="https://www.procyclingstats.com/rider/olav-kooij" xr:uid="{4B4588F9-521D-4E5C-BC9A-9F9DDB337E1E}"/>
    <hyperlink ref="K518" r:id="rId652" display="https://www.procyclingstats.com/rider/thomas-pidcock" xr:uid="{2D3B88C7-17DF-46ED-A205-A193236059E5}"/>
    <hyperlink ref="K519" r:id="rId653" display="https://www.procyclingstats.com/rider/jhonatan-narvaez" xr:uid="{619F6FE6-1D1A-499E-92C7-DB1C2595FBA3}"/>
    <hyperlink ref="K520" r:id="rId654" display="https://www.procyclingstats.com/rider/julian-alaphilippe" xr:uid="{CF4DD27C-9A70-455E-815E-19F786812DB6}"/>
    <hyperlink ref="K517" r:id="rId655" display="https://www.procyclingstats.com/rider/biniyam-ghirmay" xr:uid="{DBBF3F5D-ACFB-4D1E-A83A-2563C79956D1}"/>
    <hyperlink ref="K521" r:id="rId656" display="https://www.procyclingstats.com/rider/christophe-laporte" xr:uid="{AB4BB6C3-499E-4E12-A74B-1A584FD4BF04}"/>
    <hyperlink ref="K522" r:id="rId657" display="https://www.procyclingstats.com/rider/matej-mohoric" xr:uid="{EADECBEA-8A98-42A0-B113-23AA68D0296E}"/>
    <hyperlink ref="K523" r:id="rId658" display="https://www.procyclingstats.com/rider/valentin-madouas" xr:uid="{4E5B20C9-30FC-468C-A373-7F071D478B3E}"/>
    <hyperlink ref="K524" r:id="rId659" display="https://www.procyclingstats.com/rider/egan-bernal" xr:uid="{02430159-D6C9-4D78-A95B-A136F98CEC29}"/>
    <hyperlink ref="K507" r:id="rId660" display="https://www.procyclingstats.com/rider/thibau-nys" xr:uid="{3FA461E4-AD1C-4B22-B9D0-23D2BC3ACBA1}"/>
    <hyperlink ref="K508" r:id="rId661" display="https://www.procyclingstats.com/rider/lenny-martinez" xr:uid="{FC2F5F09-6555-4DFB-B7F2-3F6D94C061B6}"/>
    <hyperlink ref="K525" r:id="rId662" display="https://www.procyclingstats.com/rider/simon-yates" xr:uid="{757F112C-42E9-4561-91A5-A79CD52E0AF3}"/>
    <hyperlink ref="K509" r:id="rId663" display="https://www.procyclingstats.com/rider/filippo-ganna" xr:uid="{1CFBA1EF-ED27-4EF2-B630-C6DDF70B6D11}"/>
    <hyperlink ref="K526" r:id="rId664" display="https://www.procyclingstats.com/rider/axel-zingle" xr:uid="{F96477C0-4549-4869-BF22-4FBAFB2A3294}"/>
    <hyperlink ref="K527" r:id="rId665" display="https://www.procyclingstats.com/rider/neilson-powless" xr:uid="{E9A35228-9287-4973-B48B-7F2F4AA8F284}"/>
    <hyperlink ref="K497" r:id="rId666" display="https://www.procyclingstats.com/rider/giulio-pellizzari" xr:uid="{BA166686-B054-4B6E-B18C-9368EA5536C6}"/>
    <hyperlink ref="K528" r:id="rId667" display="https://www.procyclingstats.com/rider/paul-magnier" xr:uid="{B6BB948D-3097-4068-91A3-7ECE43B31F94}"/>
    <hyperlink ref="K529" r:id="rId668" display="https://www.procyclingstats.com/rider/joseph-blackmore" xr:uid="{FDFE5251-B280-4DA2-8677-8569924D88D8}"/>
    <hyperlink ref="K530" r:id="rId669" display="https://www.procyclingstats.com/rider/jan-christen" xr:uid="{1C13BC59-BC95-4821-91DD-9347C284AFB5}"/>
    <hyperlink ref="K531" r:id="rId670" display="https://www.procyclingstats.com/rider/felix-gall" xr:uid="{848C4ACE-9964-4342-A318-33CD4DC42E0D}"/>
    <hyperlink ref="K533" r:id="rId671" display="https://www.procyclingstats.com/rider/oier-lazkano" xr:uid="{FCA93769-B5B2-4C4C-BEF0-DD93A4B1AD02}"/>
    <hyperlink ref="K532" r:id="rId672" display="https://www.procyclingstats.com/rider/pavel-bittner" xr:uid="{87E4C697-05D0-40C6-BC1C-809B885AF0D6}"/>
    <hyperlink ref="K534" r:id="rId673" display="https://www.procyclingstats.com/rider/emilien-jeanniere" xr:uid="{E252260C-720B-4D51-A6AD-0927F8E45E96}"/>
    <hyperlink ref="K535" r:id="rId674" display="https://www.procyclingstats.com/rider/luke-plapp" xr:uid="{550D131D-D90B-4194-B404-65985DEF0E88}"/>
    <hyperlink ref="K493" r:id="rId675" display="https://www.procyclingstats.com/rider/cian-uijtdebroeks" xr:uid="{BD0BE907-D256-4B68-8BFD-39E405927ED7}"/>
    <hyperlink ref="K510" r:id="rId676" display="https://www.procyclingstats.com/rider/pablo-torres1" xr:uid="{F5B3AB2F-6A14-486F-8D61-6AD8BD5C7BCB}"/>
    <hyperlink ref="K536" r:id="rId677" display="https://www.procyclingstats.com/rider/paul-penhoet" xr:uid="{7AE827CD-998D-425C-B5A6-D927890E85A4}"/>
    <hyperlink ref="K537" r:id="rId678" display="https://www.procyclingstats.com/rider/simone-velasco" xr:uid="{DB437C65-DEA8-4F31-992F-20297058BE69}"/>
    <hyperlink ref="K500" r:id="rId679" display="https://www.procyclingstats.com/rider/antonio-morgado" xr:uid="{5E0A3067-405C-4787-A16D-6AAA8AB1D8B8}"/>
    <hyperlink ref="K512" r:id="rId680" display="https://www.procyclingstats.com/rider/fabio-jakobsen" xr:uid="{0A596CA5-A348-4ADF-8AD6-95EDCF30D127}"/>
    <hyperlink ref="K540" r:id="rId681" display="https://www.procyclingstats.com/rider/johannes-staune-mittet" xr:uid="{C3678B91-251F-4A73-9086-C099F82C3472}"/>
    <hyperlink ref="K541" r:id="rId682" display="https://www.procyclingstats.com/rider/urko-berrade-fernandez" xr:uid="{AD525BB7-218B-43DD-BB3B-BE061B8B3429}"/>
    <hyperlink ref="K511" r:id="rId683" display="https://www.procyclingstats.com/rider/ethan-hayter" xr:uid="{8824501A-2F43-4CF6-9D44-C90A0FAA7E44}"/>
    <hyperlink ref="K501" r:id="rId684" display="https://www.procyclingstats.com/rider/axel-laurance" xr:uid="{59D32579-DBBC-4DB5-8050-1D8DB8729F2C}"/>
    <hyperlink ref="K538" r:id="rId685" display="https://www.procyclingstats.com/rider/orluis-aular" xr:uid="{89D6FA01-48DB-47FD-8B34-522DB0505BA9}"/>
    <hyperlink ref="K539" r:id="rId686" display="https://www.procyclingstats.com/rider/henok-mulubrhan" xr:uid="{7970DFB7-D731-4A68-903B-E3FFB5372622}"/>
    <hyperlink ref="K498" r:id="rId687" display="https://www.procyclingstats.com/rider/tao-geoghegan-hart" xr:uid="{171FB75F-132F-4C06-ABEE-C8728BDA8C13}"/>
    <hyperlink ref="K542" r:id="rId688" display="https://www.procyclingstats.com/rider/lennard-kamna" xr:uid="{CC1CA8EB-F14E-4005-AAE1-08B7BB25D9DE}"/>
    <hyperlink ref="K543" r:id="rId689" display="https://www.procyclingstats.com/rider/igor-arrieta-lizarraga" xr:uid="{9E38157F-722D-4AD9-8DE1-C7F05F885505}"/>
    <hyperlink ref="K544" r:id="rId690" display="https://www.procyclingstats.com/rider/kelland-brien" xr:uid="{441C95DB-D948-42B3-B3A3-822AA3C4C119}"/>
    <hyperlink ref="K545" r:id="rId691" display="https://www.procyclingstats.com/rider/andreas-leknessund" xr:uid="{A4637E34-F370-475D-80F5-454A1A364F81}"/>
    <hyperlink ref="K502" r:id="rId692" display="https://www.procyclingstats.com/rider/andrea-bagioli" xr:uid="{FC64187C-0320-40CF-BBC3-447C0A04C0B8}"/>
    <hyperlink ref="K546" r:id="rId693" display="https://www.procyclingstats.com/rider/brieuc-rolland" xr:uid="{C35C2F2A-C289-4758-AB92-0234A1E5B2AD}"/>
    <hyperlink ref="K547" r:id="rId694" display="https://www.procyclingstats.com/rider/jorgen-nordhagen" xr:uid="{EF9D9A7F-7A92-496B-AD6E-9A585F8AE254}"/>
    <hyperlink ref="K499" r:id="rId695" display="https://www.procyclingstats.com/rider/florian-vermeersch" xr:uid="{8777F884-3163-4500-8EDE-BFC3C984F24B}"/>
    <hyperlink ref="K513" r:id="rId696" display="https://www.procyclingstats.com/rider/thomas-gloag" xr:uid="{55A50CCB-231C-4173-978C-1F0CEA62FC0A}"/>
    <hyperlink ref="K548" r:id="rId697" display="https://www.procyclingstats.com/rider/niklas-behrens" xr:uid="{D1B39C6B-0871-4A36-BDA2-F271D877723D}"/>
    <hyperlink ref="K549" r:id="rId698" display="https://www.procyclingstats.com/rider/andreas-kron" xr:uid="{0EDA01AE-5414-41D4-9484-6EF2728667C3}"/>
    <hyperlink ref="K550" r:id="rId699" display="https://www.procyclingstats.com/rider/sjoerd-bax" xr:uid="{14E65CCB-6121-412C-93E1-03AB9A3C97EA}"/>
    <hyperlink ref="K551" r:id="rId700" display="https://www.procyclingstats.com/rider/tibor-del-grosso" xr:uid="{3A3DF246-7C76-4949-BD05-3256E35D63A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heer Pruijsen</dc:creator>
  <cp:lastModifiedBy>de heer Pruijsen</cp:lastModifiedBy>
  <dcterms:created xsi:type="dcterms:W3CDTF">2024-01-09T17:13:38Z</dcterms:created>
  <dcterms:modified xsi:type="dcterms:W3CDTF">2025-01-18T15:09:35Z</dcterms:modified>
</cp:coreProperties>
</file>